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會計室網頁 e-page\112年表單及清冊\"/>
    </mc:Choice>
  </mc:AlternateContent>
  <bookViews>
    <workbookView xWindow="-30" yWindow="-50" windowWidth="15360" windowHeight="8630" tabRatio="861"/>
  </bookViews>
  <sheets>
    <sheet name="說明" sheetId="40" r:id="rId1"/>
    <sheet name="1教-範例" sheetId="44" r:id="rId2"/>
    <sheet name="1教" sheetId="66" r:id="rId3"/>
    <sheet name="2產學-範例" sheetId="63" r:id="rId4"/>
    <sheet name="2產學" sheetId="67" r:id="rId5"/>
    <sheet name="3其他-範例" sheetId="53" r:id="rId6"/>
    <sheet name="3其他" sheetId="58" r:id="rId7"/>
    <sheet name="4小版清冊-學校款" sheetId="50" r:id="rId8"/>
    <sheet name="4小版清冊-計畫" sheetId="60" r:id="rId9"/>
    <sheet name="5附件-簽到表" sheetId="62" r:id="rId10"/>
    <sheet name="6附件-禮券簽領表" sheetId="61" r:id="rId11"/>
  </sheets>
  <definedNames>
    <definedName name="_2其他">說明!$C$17</definedName>
    <definedName name="_xlnm.Print_Area" localSheetId="2">'1教'!$A$1:$Z$27</definedName>
    <definedName name="_xlnm.Print_Area" localSheetId="1">'1教-範例'!$A$5:$Z$31</definedName>
    <definedName name="_xlnm.Print_Area" localSheetId="4">'2產學'!$A$1:$P$25</definedName>
    <definedName name="_xlnm.Print_Area" localSheetId="3">'2產學-範例'!$A$1:$P$25</definedName>
    <definedName name="_xlnm.Print_Area" localSheetId="6">'3其他'!$A$4:$AA$28</definedName>
    <definedName name="_xlnm.Print_Area" localSheetId="5">'3其他-範例'!$A$4:$Y$28</definedName>
    <definedName name="_xlnm.Print_Area" localSheetId="8">'4小版清冊-計畫'!$A$1:$H$14</definedName>
    <definedName name="_xlnm.Print_Area" localSheetId="7">'4小版清冊-學校款'!$A$1:$G$14</definedName>
    <definedName name="_xlnm.Print_Area" localSheetId="9">'5附件-簽到表'!$A$1:$H$14</definedName>
    <definedName name="_xlnm.Print_Area" localSheetId="10">'6附件-禮券簽領表'!$A$1:$J$37</definedName>
    <definedName name="_xlnm.Print_Area" localSheetId="0">說明!$B$1:$D$22</definedName>
  </definedNames>
  <calcPr calcId="162913"/>
</workbook>
</file>

<file path=xl/calcChain.xml><?xml version="1.0" encoding="utf-8"?>
<calcChain xmlns="http://schemas.openxmlformats.org/spreadsheetml/2006/main">
  <c r="R20" i="53" l="1"/>
  <c r="R18" i="53"/>
  <c r="R16" i="53"/>
  <c r="R14" i="53"/>
  <c r="R12" i="53"/>
  <c r="T22" i="58"/>
  <c r="T20" i="58"/>
  <c r="T18" i="58"/>
  <c r="T16" i="58"/>
  <c r="T14" i="58"/>
  <c r="T12" i="58"/>
  <c r="Q14" i="53"/>
  <c r="I19" i="67"/>
  <c r="I17" i="67"/>
  <c r="I15" i="67"/>
  <c r="I13" i="67"/>
  <c r="I11" i="67"/>
  <c r="I9" i="67"/>
  <c r="R18" i="66"/>
  <c r="R16" i="66"/>
  <c r="R14" i="66"/>
  <c r="R12" i="66"/>
  <c r="R10" i="66"/>
  <c r="Q16" i="44"/>
  <c r="I19" i="63" l="1"/>
  <c r="I17" i="63"/>
  <c r="I15" i="63"/>
  <c r="I13" i="63"/>
  <c r="I11" i="63"/>
  <c r="U14" i="58" l="1"/>
  <c r="U16" i="58"/>
  <c r="U18" i="58"/>
  <c r="U20" i="58"/>
  <c r="U22" i="58"/>
  <c r="U12" i="58"/>
  <c r="S22" i="53"/>
  <c r="S20" i="53"/>
  <c r="S18" i="53"/>
  <c r="S16" i="53"/>
  <c r="S14" i="53"/>
  <c r="S12" i="53"/>
  <c r="J19" i="63"/>
  <c r="J17" i="63"/>
  <c r="J15" i="63"/>
  <c r="J13" i="63"/>
  <c r="J11" i="63"/>
  <c r="J9" i="63"/>
  <c r="S22" i="66"/>
  <c r="S20" i="66"/>
  <c r="S18" i="66"/>
  <c r="S16" i="66"/>
  <c r="S14" i="66"/>
  <c r="S12" i="66"/>
  <c r="S10" i="66"/>
  <c r="Q20" i="44"/>
  <c r="S20" i="44" s="1"/>
  <c r="S22" i="44"/>
  <c r="S18" i="44"/>
  <c r="S16" i="44"/>
  <c r="S14" i="44"/>
  <c r="H21" i="67" l="1"/>
  <c r="K19" i="67"/>
  <c r="J19" i="67"/>
  <c r="J17" i="67"/>
  <c r="K17" i="67"/>
  <c r="K15" i="67"/>
  <c r="J15" i="67"/>
  <c r="J13" i="67"/>
  <c r="K11" i="67"/>
  <c r="J11" i="67"/>
  <c r="J9" i="67"/>
  <c r="K9" i="67"/>
  <c r="I9" i="63"/>
  <c r="T22" i="66"/>
  <c r="T20" i="66"/>
  <c r="T16" i="66"/>
  <c r="T14" i="66"/>
  <c r="Q24" i="66"/>
  <c r="U24" i="66" s="1"/>
  <c r="R20" i="44"/>
  <c r="T20" i="44" s="1"/>
  <c r="R22" i="44"/>
  <c r="R18" i="44"/>
  <c r="R16" i="44"/>
  <c r="R14" i="44"/>
  <c r="K13" i="67" l="1"/>
  <c r="J21" i="67"/>
  <c r="K21" i="67"/>
  <c r="I21" i="67"/>
  <c r="T18" i="66"/>
  <c r="T10" i="66"/>
  <c r="S24" i="66"/>
  <c r="T12" i="66" l="1"/>
  <c r="T24" i="66"/>
  <c r="R24" i="66"/>
  <c r="F14" i="62" l="1"/>
  <c r="H21" i="63"/>
  <c r="K19" i="63"/>
  <c r="K17" i="63"/>
  <c r="K15" i="63"/>
  <c r="K13" i="63"/>
  <c r="K9" i="63"/>
  <c r="K11" i="63" l="1"/>
  <c r="K21" i="63"/>
  <c r="I21" i="63"/>
  <c r="J21" i="63"/>
  <c r="G12" i="60"/>
  <c r="T20" i="53" l="1"/>
  <c r="T16" i="53"/>
  <c r="H36" i="61"/>
  <c r="F12" i="60"/>
  <c r="T18" i="53"/>
  <c r="T22" i="53"/>
  <c r="V14" i="58"/>
  <c r="V16" i="58"/>
  <c r="V20" i="58"/>
  <c r="V22" i="58"/>
  <c r="U24" i="58"/>
  <c r="T22" i="44"/>
  <c r="S24" i="44"/>
  <c r="T24" i="44"/>
  <c r="S26" i="44"/>
  <c r="T26" i="44"/>
  <c r="V18" i="58"/>
  <c r="S24" i="58"/>
  <c r="F12" i="50"/>
  <c r="Q16" i="53"/>
  <c r="Q12" i="53"/>
  <c r="Q14" i="44"/>
  <c r="T24" i="58"/>
  <c r="T14" i="53"/>
  <c r="Q28" i="44"/>
  <c r="U28" i="44" s="1"/>
  <c r="T16" i="44"/>
  <c r="T14" i="44"/>
  <c r="S28" i="44"/>
  <c r="S24" i="53"/>
  <c r="T12" i="53"/>
  <c r="V12" i="58"/>
  <c r="Q24" i="53"/>
  <c r="R24" i="53"/>
  <c r="R28" i="44"/>
  <c r="T18" i="44"/>
  <c r="V24" i="58" l="1"/>
  <c r="T24" i="53"/>
  <c r="T28" i="44"/>
</calcChain>
</file>

<file path=xl/comments1.xml><?xml version="1.0" encoding="utf-8"?>
<comments xmlns="http://schemas.openxmlformats.org/spreadsheetml/2006/main">
  <authors>
    <author>user</author>
    <author>韋文婷</author>
  </authors>
  <commentList>
    <comment ref="W7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W8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R12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12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8" authorId="0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Q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R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S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T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U28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b/>
            <sz val="12"/>
            <color indexed="81"/>
            <rFont val="新細明體"/>
            <family val="1"/>
            <charset val="136"/>
          </rPr>
          <t xml:space="preserve">
並於系統點建立
第2筆請款單號</t>
        </r>
      </text>
    </comment>
    <comment ref="E29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請填寫會簽單位，如：
</t>
        </r>
        <r>
          <rPr>
            <b/>
            <sz val="10"/>
            <color indexed="10"/>
            <rFont val="新細明體"/>
            <family val="1"/>
            <charset val="136"/>
          </rPr>
          <t xml:space="preserve">產學計畫應會~研發處、
</t>
        </r>
        <r>
          <rPr>
            <b/>
            <sz val="10"/>
            <color indexed="17"/>
            <rFont val="新細明體"/>
            <family val="1"/>
            <charset val="136"/>
          </rPr>
          <t>教資中心計畫應會~教資中心、</t>
        </r>
        <r>
          <rPr>
            <b/>
            <sz val="10"/>
            <color indexed="10"/>
            <rFont val="新細明體"/>
            <family val="1"/>
            <charset val="136"/>
          </rPr>
          <t xml:space="preserve">
學輔經費應會~學務處</t>
        </r>
      </text>
    </comment>
  </commentList>
</comments>
</file>

<file path=xl/comments2.xml><?xml version="1.0" encoding="utf-8"?>
<comments xmlns="http://schemas.openxmlformats.org/spreadsheetml/2006/main">
  <authors>
    <author>user</author>
    <author>韋文婷</author>
  </authors>
  <commentList>
    <comment ref="W3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W4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轉會計室審核後將請款單號填寫於此處.</t>
        </r>
      </text>
    </comment>
    <comment ref="R8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8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4" authorId="0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Q24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R24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S24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T24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U24" authorId="1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b/>
            <sz val="12"/>
            <color indexed="81"/>
            <rFont val="新細明體"/>
            <family val="1"/>
            <charset val="136"/>
          </rPr>
          <t xml:space="preserve">
並於系統點建立
第2筆請款單號</t>
        </r>
      </text>
    </comment>
    <comment ref="E25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請填寫會簽單位，如：
</t>
        </r>
        <r>
          <rPr>
            <b/>
            <sz val="10"/>
            <color indexed="10"/>
            <rFont val="新細明體"/>
            <family val="1"/>
            <charset val="136"/>
          </rPr>
          <t xml:space="preserve">產學計畫應會~研發處、
</t>
        </r>
        <r>
          <rPr>
            <b/>
            <sz val="10"/>
            <color indexed="17"/>
            <rFont val="新細明體"/>
            <family val="1"/>
            <charset val="136"/>
          </rPr>
          <t>教資中心計畫應會~教資中心、</t>
        </r>
        <r>
          <rPr>
            <b/>
            <sz val="10"/>
            <color indexed="10"/>
            <rFont val="新細明體"/>
            <family val="1"/>
            <charset val="136"/>
          </rPr>
          <t xml:space="preserve">
學輔經費應會~學務處</t>
        </r>
      </text>
    </comment>
  </commentList>
</comments>
</file>

<file path=xl/comments3.xml><?xml version="1.0" encoding="utf-8"?>
<comments xmlns="http://schemas.openxmlformats.org/spreadsheetml/2006/main">
  <authors>
    <author>user</author>
    <author>韋文婷</author>
  </authors>
  <commentList>
    <comment ref="H7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請款單須點預算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J7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4.xml><?xml version="1.0" encoding="utf-8"?>
<comments xmlns="http://schemas.openxmlformats.org/spreadsheetml/2006/main">
  <authors>
    <author>user</author>
    <author>韋文婷</author>
  </authors>
  <commentList>
    <comment ref="H7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請款單須點預算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19,272</t>
        </r>
        <r>
          <rPr>
            <b/>
            <sz val="12"/>
            <color indexed="81"/>
            <rFont val="細明體"/>
            <family val="3"/>
            <charset val="136"/>
          </rPr>
          <t>元
代扣補充保費</t>
        </r>
        <r>
          <rPr>
            <b/>
            <sz val="12"/>
            <color indexed="81"/>
            <rFont val="Tahoma"/>
            <family val="2"/>
          </rPr>
          <t>2%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小數點四捨五入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57"/>
            <rFont val="細明體"/>
            <family val="3"/>
            <charset val="136"/>
          </rPr>
          <t>●若屬免扣取對象請繳交相關證明文件，以利人事室核對，金額自行改</t>
        </r>
        <r>
          <rPr>
            <b/>
            <sz val="9"/>
            <color indexed="57"/>
            <rFont val="Tahoma"/>
            <family val="2"/>
          </rPr>
          <t>0</t>
        </r>
        <r>
          <rPr>
            <b/>
            <sz val="9"/>
            <color indexed="57"/>
            <rFont val="細明體"/>
            <family val="3"/>
            <charset val="136"/>
          </rPr>
          <t>。</t>
        </r>
      </text>
    </comment>
    <comment ref="J7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5.xml><?xml version="1.0" encoding="utf-8"?>
<comments xmlns="http://schemas.openxmlformats.org/spreadsheetml/2006/main">
  <authors>
    <author>user</author>
    <author>韋文婷</author>
  </authors>
  <commentList>
    <comment ref="V6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轉會計室審核後將請款單後填寫於此處.</t>
        </r>
      </text>
    </comment>
    <comment ref="R10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10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6.xml><?xml version="1.0" encoding="utf-8"?>
<comments xmlns="http://schemas.openxmlformats.org/spreadsheetml/2006/main">
  <authors>
    <author>user</author>
    <author>韋文婷</author>
  </authors>
  <commentList>
    <comment ref="X6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請在校務系統完成請款動作.
轉會計室審核後將請款單後填寫於此處.</t>
        </r>
      </text>
    </comment>
    <comment ref="S10" authorId="0" shapeId="0">
      <text>
        <r>
          <rPr>
            <b/>
            <sz val="9"/>
            <color indexed="81"/>
            <rFont val="細明體"/>
            <family val="3"/>
            <charset val="136"/>
          </rPr>
          <t>請款單須點預算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U10" authorId="1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7.xml><?xml version="1.0" encoding="utf-8"?>
<comments xmlns="http://schemas.openxmlformats.org/spreadsheetml/2006/main">
  <authors>
    <author>韋文婷</author>
  </authors>
  <commentList>
    <comment ref="H36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<sst xmlns="http://schemas.openxmlformats.org/spreadsheetml/2006/main" count="464" uniqueCount="245">
  <si>
    <t>預算科目﹕</t>
    <phoneticPr fontId="5" type="noConversion"/>
  </si>
  <si>
    <t>請款單號﹕</t>
    <phoneticPr fontId="5" type="noConversion"/>
  </si>
  <si>
    <t xml:space="preserve">臺  北  城  市  科  技  大  學  </t>
    <phoneticPr fontId="5" type="noConversion"/>
  </si>
  <si>
    <t xml:space="preserve">製表             </t>
    <phoneticPr fontId="5" type="noConversion"/>
  </si>
  <si>
    <t>校長</t>
    <phoneticPr fontId="5" type="noConversion"/>
  </si>
  <si>
    <t>說明:本表左邊界預留1.5公分以利憑證裝訂。</t>
    <phoneticPr fontId="5" type="noConversion"/>
  </si>
  <si>
    <t>姓  名</t>
    <phoneticPr fontId="5" type="noConversion"/>
  </si>
  <si>
    <t>摘     要</t>
    <phoneticPr fontId="5" type="noConversion"/>
  </si>
  <si>
    <t>班級
學號</t>
    <phoneticPr fontId="5" type="noConversion"/>
  </si>
  <si>
    <r>
      <t xml:space="preserve">    </t>
    </r>
    <r>
      <rPr>
        <sz val="10"/>
        <color indexed="48"/>
        <rFont val="標楷體"/>
        <family val="4"/>
        <charset val="136"/>
      </rPr>
      <t>會簽單位：</t>
    </r>
    <phoneticPr fontId="5" type="noConversion"/>
  </si>
  <si>
    <t>說明：</t>
  </si>
  <si>
    <t>應發金額將依所得稅法規定申報並開立扣(免)繳憑單。</t>
    <phoneticPr fontId="5" type="noConversion"/>
  </si>
  <si>
    <t>新北市八里區大同里12鄰新民路2段318巷19弄46號3樓</t>
    <phoneticPr fontId="5" type="noConversion"/>
  </si>
  <si>
    <t>A</t>
    <phoneticPr fontId="5" type="noConversion"/>
  </si>
  <si>
    <t>四技機一敬</t>
    <phoneticPr fontId="5" type="noConversion"/>
  </si>
  <si>
    <t>張萊德</t>
    <phoneticPr fontId="5" type="noConversion"/>
  </si>
  <si>
    <t>台北市文山區大同里12鄰民生路13-2號17樓之5</t>
    <phoneticPr fontId="5" type="noConversion"/>
  </si>
  <si>
    <t>B</t>
    <phoneticPr fontId="5" type="noConversion"/>
  </si>
  <si>
    <t>單    位﹕</t>
    <phoneticPr fontId="5" type="noConversion"/>
  </si>
  <si>
    <t>歐陽莉娜</t>
    <phoneticPr fontId="5" type="noConversion"/>
  </si>
  <si>
    <t>會計主任</t>
    <phoneticPr fontId="5" type="noConversion"/>
  </si>
  <si>
    <t>中國信託松山分行</t>
    <phoneticPr fontId="5" type="noConversion"/>
  </si>
  <si>
    <t>12345678901234</t>
    <phoneticPr fontId="5" type="noConversion"/>
  </si>
  <si>
    <t>郵局</t>
    <phoneticPr fontId="5" type="noConversion"/>
  </si>
  <si>
    <r>
      <t>依規定應由出納組逕付當事人</t>
    </r>
    <r>
      <rPr>
        <sz val="8"/>
        <color indexed="12"/>
        <rFont val="新細明體"/>
        <family val="1"/>
        <charset val="136"/>
      </rPr>
      <t>,若校務系統中搜尋不到當事人帳戶,請將帳戶影本附於後。</t>
    </r>
    <phoneticPr fontId="5" type="noConversion"/>
  </si>
  <si>
    <t>應發
金額</t>
    <phoneticPr fontId="5" type="noConversion"/>
  </si>
  <si>
    <t>實發
金額</t>
    <phoneticPr fontId="5" type="noConversion"/>
  </si>
  <si>
    <r>
      <t xml:space="preserve">戶    籍    地    址
</t>
    </r>
    <r>
      <rPr>
        <sz val="9"/>
        <color indexed="12"/>
        <rFont val="標楷體"/>
        <family val="4"/>
        <charset val="136"/>
      </rPr>
      <t>(請詳填市、區、里、鄰)</t>
    </r>
    <phoneticPr fontId="5" type="noConversion"/>
  </si>
  <si>
    <t>單位主管</t>
    <phoneticPr fontId="5" type="noConversion"/>
  </si>
  <si>
    <r>
      <rPr>
        <sz val="11"/>
        <rFont val="標楷體"/>
        <family val="4"/>
        <charset val="136"/>
      </rPr>
      <t>身分證字號</t>
    </r>
    <phoneticPr fontId="5" type="noConversion"/>
  </si>
  <si>
    <r>
      <rPr>
        <sz val="10"/>
        <rFont val="標楷體"/>
        <family val="4"/>
        <charset val="136"/>
      </rPr>
      <t>人事室</t>
    </r>
    <phoneticPr fontId="5" type="noConversion"/>
  </si>
  <si>
    <t>富邦商銀北投分行</t>
    <phoneticPr fontId="5" type="noConversion"/>
  </si>
  <si>
    <t>(銀行+分行、或郵局)</t>
    <phoneticPr fontId="5" type="noConversion"/>
  </si>
  <si>
    <t>1、</t>
    <phoneticPr fontId="5" type="noConversion"/>
  </si>
  <si>
    <t>帳號、郵局局號+帳號</t>
    <phoneticPr fontId="5" type="noConversion"/>
  </si>
  <si>
    <t>2、</t>
  </si>
  <si>
    <t>3、</t>
  </si>
  <si>
    <t>依各類所得扣繳率標準第13條規定扣繳義務人每次應扣繳金額不超過新台幣2,000元免予扣繳。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</si>
  <si>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</si>
  <si>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00012340005678</t>
    <phoneticPr fontId="5" type="noConversion"/>
  </si>
  <si>
    <t>987654987321</t>
    <phoneticPr fontId="5" type="noConversion"/>
  </si>
  <si>
    <t>C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</si>
  <si>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</si>
  <si>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2、</t>
    <phoneticPr fontId="5" type="noConversion"/>
  </si>
  <si>
    <r>
      <t>請款單號</t>
    </r>
    <r>
      <rPr>
        <sz val="9"/>
        <rFont val="Arial Unicode MS"/>
        <family val="1"/>
        <charset val="136"/>
      </rPr>
      <t>1</t>
    </r>
    <r>
      <rPr>
        <sz val="9"/>
        <rFont val="標楷體"/>
        <family val="4"/>
        <charset val="136"/>
      </rPr>
      <t>﹕</t>
    </r>
    <phoneticPr fontId="5" type="noConversion"/>
  </si>
  <si>
    <r>
      <t>請款單號</t>
    </r>
    <r>
      <rPr>
        <sz val="9"/>
        <color indexed="17"/>
        <rFont val="Arial Unicode MS"/>
        <family val="1"/>
        <charset val="136"/>
      </rPr>
      <t>2</t>
    </r>
    <r>
      <rPr>
        <sz val="9"/>
        <color indexed="17"/>
        <rFont val="標楷體"/>
        <family val="4"/>
        <charset val="136"/>
      </rPr>
      <t>﹕</t>
    </r>
    <phoneticPr fontId="5" type="noConversion"/>
  </si>
  <si>
    <t>備註：印領清冊正本送簽１份, 於校長核准後自行影印留存, 並將正本送會計室入帳。</t>
    <phoneticPr fontId="5" type="noConversion"/>
  </si>
  <si>
    <t>以下空白</t>
    <phoneticPr fontId="5" type="noConversion"/>
  </si>
  <si>
    <t>校外人士</t>
    <phoneticPr fontId="5" type="noConversion"/>
  </si>
  <si>
    <t>陳小美</t>
    <phoneticPr fontId="5" type="noConversion"/>
  </si>
  <si>
    <t>台北市南港區一德里12鄰忠孝東路7段113-2號17樓之5</t>
    <phoneticPr fontId="5" type="noConversion"/>
  </si>
  <si>
    <t>E</t>
    <phoneticPr fontId="5" type="noConversion"/>
  </si>
  <si>
    <t>王小明</t>
    <phoneticPr fontId="5" type="noConversion"/>
  </si>
  <si>
    <t>24411312553964</t>
    <phoneticPr fontId="5" type="noConversion"/>
  </si>
  <si>
    <t>臺 北 城 市 科 技 大 學</t>
    <phoneticPr fontId="5" type="noConversion"/>
  </si>
  <si>
    <t>ooooooo比賽校內評審清冊</t>
    <phoneticPr fontId="5" type="noConversion"/>
  </si>
  <si>
    <t>單   位</t>
    <phoneticPr fontId="5" type="noConversion"/>
  </si>
  <si>
    <t>姓   名</t>
    <phoneticPr fontId="5" type="noConversion"/>
  </si>
  <si>
    <t>摘         要</t>
    <phoneticPr fontId="5" type="noConversion"/>
  </si>
  <si>
    <t>應領金額</t>
    <phoneticPr fontId="5" type="noConversion"/>
  </si>
  <si>
    <r>
      <rPr>
        <sz val="11"/>
        <rFont val="新細明體"/>
        <family val="1"/>
        <charset val="136"/>
      </rPr>
      <t>※※</t>
    </r>
    <r>
      <rPr>
        <sz val="11"/>
        <rFont val="標楷體"/>
        <family val="4"/>
        <charset val="136"/>
      </rPr>
      <t>系</t>
    </r>
    <phoneticPr fontId="5" type="noConversion"/>
  </si>
  <si>
    <t>王小明</t>
    <phoneticPr fontId="5" type="noConversion"/>
  </si>
  <si>
    <t>評審費 (1/21)每次1,000元</t>
    <phoneticPr fontId="5" type="noConversion"/>
  </si>
  <si>
    <t>出納組逕匯郵局帳戶</t>
    <phoneticPr fontId="5" type="noConversion"/>
  </si>
  <si>
    <t>o o 中心</t>
    <phoneticPr fontId="5" type="noConversion"/>
  </si>
  <si>
    <t>王小明</t>
    <phoneticPr fontId="5" type="noConversion"/>
  </si>
  <si>
    <t>評審費 (1/22)每次1,000元</t>
    <phoneticPr fontId="5" type="noConversion"/>
  </si>
  <si>
    <t>o o 系</t>
    <phoneticPr fontId="5" type="noConversion"/>
  </si>
  <si>
    <t>孫小鳳</t>
    <phoneticPr fontId="5" type="noConversion"/>
  </si>
  <si>
    <t>評審費 (1/23.1/24)每次1,000元</t>
    <phoneticPr fontId="5" type="noConversion"/>
  </si>
  <si>
    <t>陶萊德</t>
    <phoneticPr fontId="5" type="noConversion"/>
  </si>
  <si>
    <t>評審費 (1/24.1/25)每次1,000元</t>
    <phoneticPr fontId="5" type="noConversion"/>
  </si>
  <si>
    <t>張安倍</t>
    <phoneticPr fontId="5" type="noConversion"/>
  </si>
  <si>
    <t>評審費 (1/21)每次1,000元</t>
    <phoneticPr fontId="5" type="noConversion"/>
  </si>
  <si>
    <t>歐陽美美</t>
    <phoneticPr fontId="5" type="noConversion"/>
  </si>
  <si>
    <t>評審費 (1/22)每次1,000元</t>
    <phoneticPr fontId="5" type="noConversion"/>
  </si>
  <si>
    <r>
      <t>請將</t>
    </r>
    <r>
      <rPr>
        <b/>
        <sz val="11"/>
        <color indexed="12"/>
        <rFont val="新細明體"/>
        <family val="1"/>
        <charset val="136"/>
      </rPr>
      <t>應發金額</t>
    </r>
    <r>
      <rPr>
        <sz val="11"/>
        <rFont val="新細明體"/>
        <family val="1"/>
        <charset val="136"/>
      </rPr>
      <t>之合計數，於校務系統建立請款單號1。</t>
    </r>
    <phoneticPr fontId="5" type="noConversion"/>
  </si>
  <si>
    <t>3、</t>
    <phoneticPr fontId="5" type="noConversion"/>
  </si>
  <si>
    <t>研發處</t>
    <phoneticPr fontId="5" type="noConversion"/>
  </si>
  <si>
    <t>合計人數：</t>
    <phoneticPr fontId="5" type="noConversion"/>
  </si>
  <si>
    <r>
      <rPr>
        <b/>
        <sz val="11"/>
        <color indexed="14"/>
        <rFont val="新細明體"/>
        <family val="1"/>
        <charset val="136"/>
      </rPr>
      <t>若為本校專任老師因在本校投保，請自行將補充保費改為 " 0"</t>
    </r>
    <r>
      <rPr>
        <b/>
        <sz val="11"/>
        <rFont val="新細明體"/>
        <family val="1"/>
        <charset val="136"/>
      </rPr>
      <t xml:space="preserve"> 。</t>
    </r>
    <phoneticPr fontId="5" type="noConversion"/>
  </si>
  <si>
    <r>
      <t xml:space="preserve">  </t>
    </r>
    <r>
      <rPr>
        <u/>
        <sz val="13"/>
        <color indexed="12"/>
        <rFont val="Times New Roman"/>
        <family val="1"/>
      </rPr>
      <t>O</t>
    </r>
    <r>
      <rPr>
        <u/>
        <sz val="13"/>
        <rFont val="Times New Roman"/>
        <family val="1"/>
      </rPr>
      <t xml:space="preserve"> OOOOOOOOOOOO  </t>
    </r>
    <r>
      <rPr>
        <u/>
        <sz val="13"/>
        <rFont val="標楷體"/>
        <family val="4"/>
        <charset val="136"/>
      </rPr>
      <t>印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領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清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冊</t>
    </r>
    <r>
      <rPr>
        <u/>
        <sz val="13"/>
        <rFont val="Times New Roman"/>
        <family val="1"/>
      </rPr>
      <t xml:space="preserve">   </t>
    </r>
    <phoneticPr fontId="5" type="noConversion"/>
  </si>
  <si>
    <t>備註</t>
    <phoneticPr fontId="5" type="noConversion"/>
  </si>
  <si>
    <r>
      <t xml:space="preserve">  </t>
    </r>
    <r>
      <rPr>
        <u/>
        <sz val="13"/>
        <rFont val="標楷體"/>
        <family val="4"/>
        <charset val="136"/>
      </rPr>
      <t>教育部</t>
    </r>
    <r>
      <rPr>
        <u/>
        <sz val="13"/>
        <color indexed="12"/>
        <rFont val="Times New Roman"/>
        <family val="1"/>
      </rPr>
      <t>OOO</t>
    </r>
    <r>
      <rPr>
        <u/>
        <sz val="13"/>
        <color indexed="12"/>
        <rFont val="標楷體"/>
        <family val="4"/>
        <charset val="136"/>
      </rPr>
      <t>年度</t>
    </r>
    <r>
      <rPr>
        <u/>
        <sz val="13"/>
        <color indexed="12"/>
        <rFont val="Times New Roman"/>
        <family val="1"/>
      </rPr>
      <t>OOOOOOOOOOOO</t>
    </r>
    <r>
      <rPr>
        <u/>
        <sz val="13"/>
        <color indexed="12"/>
        <rFont val="標楷體"/>
        <family val="4"/>
        <charset val="136"/>
      </rPr>
      <t>計畫</t>
    </r>
    <r>
      <rPr>
        <u/>
        <sz val="13"/>
        <color indexed="12"/>
        <rFont val="Times New Roman"/>
        <family val="1"/>
      </rPr>
      <t xml:space="preserve"> </t>
    </r>
    <r>
      <rPr>
        <u/>
        <sz val="13"/>
        <rFont val="Times New Roman"/>
        <family val="1"/>
      </rPr>
      <t xml:space="preserve">   </t>
    </r>
    <r>
      <rPr>
        <u/>
        <sz val="13"/>
        <rFont val="標楷體"/>
        <family val="4"/>
        <charset val="136"/>
      </rPr>
      <t>印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領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清</t>
    </r>
    <r>
      <rPr>
        <u/>
        <sz val="13"/>
        <rFont val="Times New Roman"/>
        <family val="1"/>
      </rPr>
      <t xml:space="preserve"> </t>
    </r>
    <r>
      <rPr>
        <u/>
        <sz val="13"/>
        <rFont val="標楷體"/>
        <family val="4"/>
        <charset val="136"/>
      </rPr>
      <t>冊</t>
    </r>
    <r>
      <rPr>
        <u/>
        <sz val="13"/>
        <rFont val="Times New Roman"/>
        <family val="1"/>
      </rPr>
      <t xml:space="preserve">   </t>
    </r>
    <phoneticPr fontId="5" type="noConversion"/>
  </si>
  <si>
    <t>說明：請參閱下表範例。</t>
    <phoneticPr fontId="5" type="noConversion"/>
  </si>
  <si>
    <t>MM10120012300</t>
    <phoneticPr fontId="5" type="noConversion"/>
  </si>
  <si>
    <t>oooooo</t>
    <phoneticPr fontId="5" type="noConversion"/>
  </si>
  <si>
    <t xml:space="preserve">        製表日期：中華民國       年     月    日</t>
    <phoneticPr fontId="5" type="noConversion"/>
  </si>
  <si>
    <t xml:space="preserve">←請點左邊儲存格 或點選~黃色頁籤  (一為範例、一為空白表) </t>
    <phoneticPr fontId="5" type="noConversion"/>
  </si>
  <si>
    <t xml:space="preserve">←請點左邊儲存格 或點選~橘色頁籤  (一為範例、一為空白表) </t>
    <phoneticPr fontId="5" type="noConversion"/>
  </si>
  <si>
    <t>4、</t>
    <phoneticPr fontId="5" type="noConversion"/>
  </si>
  <si>
    <t>5、</t>
    <phoneticPr fontId="5" type="noConversion"/>
  </si>
  <si>
    <t>6、</t>
    <phoneticPr fontId="5" type="noConversion"/>
  </si>
  <si>
    <r>
      <t>合計</t>
    </r>
    <r>
      <rPr>
        <sz val="10"/>
        <color indexed="12"/>
        <rFont val="Arial Unicode MS"/>
        <family val="1"/>
        <charset val="136"/>
      </rPr>
      <t>6</t>
    </r>
    <r>
      <rPr>
        <sz val="10"/>
        <color indexed="12"/>
        <rFont val="標楷體"/>
        <family val="4"/>
        <charset val="136"/>
      </rPr>
      <t>人</t>
    </r>
    <phoneticPr fontId="5" type="noConversion"/>
  </si>
  <si>
    <t>林可凡</t>
    <phoneticPr fontId="5" type="noConversion"/>
  </si>
  <si>
    <t>D</t>
    <phoneticPr fontId="5" type="noConversion"/>
  </si>
  <si>
    <t>助理費</t>
    <phoneticPr fontId="5" type="noConversion"/>
  </si>
  <si>
    <t xml:space="preserve"> 學年度</t>
  </si>
  <si>
    <t>所屬學年度：</t>
    <phoneticPr fontId="6" type="noConversion"/>
  </si>
  <si>
    <r>
      <t>所屬月份：</t>
    </r>
    <r>
      <rPr>
        <b/>
        <sz val="9"/>
        <color indexed="12"/>
        <rFont val="標楷體"/>
        <family val="4"/>
        <charset val="136"/>
      </rPr>
      <t/>
    </r>
    <phoneticPr fontId="6" type="noConversion"/>
  </si>
  <si>
    <t>年</t>
    <phoneticPr fontId="5" type="noConversion"/>
  </si>
  <si>
    <t>月</t>
    <phoneticPr fontId="5" type="noConversion"/>
  </si>
  <si>
    <t>製表日期：中華民國</t>
  </si>
  <si>
    <t>年</t>
    <phoneticPr fontId="5" type="noConversion"/>
  </si>
  <si>
    <t>月</t>
    <phoneticPr fontId="5" type="noConversion"/>
  </si>
  <si>
    <t>日</t>
    <phoneticPr fontId="5" type="noConversion"/>
  </si>
  <si>
    <r>
      <t>簽領金額將依所得稅法規定申報並開立扣(免)繳憑單，</t>
    </r>
    <r>
      <rPr>
        <b/>
        <sz val="9"/>
        <color indexed="17"/>
        <rFont val="標楷體"/>
        <family val="4"/>
        <charset val="136"/>
      </rPr>
      <t>請沿虛線剪下，貼於支出憑證粘存單。</t>
    </r>
    <phoneticPr fontId="5" type="noConversion"/>
  </si>
  <si>
    <t>製表日期：中華民國       年    月     日</t>
    <phoneticPr fontId="5" type="noConversion"/>
  </si>
  <si>
    <r>
      <t>簽領金額將依所得稅法規定申報並開立扣(免)繳憑單，</t>
    </r>
    <r>
      <rPr>
        <b/>
        <sz val="9"/>
        <color indexed="17"/>
        <rFont val="標楷體"/>
        <family val="4"/>
        <charset val="136"/>
      </rPr>
      <t>請沿虛線剪下，貼於支出憑證粘存單。</t>
    </r>
    <phoneticPr fontId="5" type="noConversion"/>
  </si>
  <si>
    <r>
      <t>合計</t>
    </r>
    <r>
      <rPr>
        <sz val="10"/>
        <color indexed="12"/>
        <rFont val="Arial Unicode MS"/>
        <family val="1"/>
        <charset val="136"/>
      </rPr>
      <t xml:space="preserve">     </t>
    </r>
    <r>
      <rPr>
        <sz val="10"/>
        <color indexed="12"/>
        <rFont val="標楷體"/>
        <family val="4"/>
        <charset val="136"/>
      </rPr>
      <t>人</t>
    </r>
    <phoneticPr fontId="5" type="noConversion"/>
  </si>
  <si>
    <t>補助款</t>
    <phoneticPr fontId="5" type="noConversion"/>
  </si>
  <si>
    <t>簽到表</t>
    <phoneticPr fontId="5" type="noConversion"/>
  </si>
  <si>
    <t>MM10620012300</t>
    <phoneticPr fontId="5" type="noConversion"/>
  </si>
  <si>
    <r>
      <t>說明：本表為</t>
    </r>
    <r>
      <rPr>
        <b/>
        <sz val="12"/>
        <color indexed="10"/>
        <rFont val="新細明體"/>
        <family val="1"/>
        <charset val="136"/>
      </rPr>
      <t>非教育部補助計畫</t>
    </r>
    <r>
      <rPr>
        <sz val="12"/>
        <rFont val="新細明體"/>
        <family val="1"/>
        <charset val="136"/>
      </rPr>
      <t>用空白表，請參閱左邊"其他"範例。</t>
    </r>
    <phoneticPr fontId="5" type="noConversion"/>
  </si>
  <si>
    <t xml:space="preserve">臺  北  城  市  科  技  大  學  </t>
    <phoneticPr fontId="5" type="noConversion"/>
  </si>
  <si>
    <r>
      <t>oooooooooo</t>
    </r>
    <r>
      <rPr>
        <u/>
        <sz val="12"/>
        <rFont val="標楷體"/>
        <family val="4"/>
        <charset val="136"/>
      </rPr>
      <t>競賽禮券簽領表</t>
    </r>
    <phoneticPr fontId="5" type="noConversion"/>
  </si>
  <si>
    <t>製表日期：中華民國       年     月    日</t>
    <phoneticPr fontId="5" type="noConversion"/>
  </si>
  <si>
    <t>(附件)</t>
    <phoneticPr fontId="5" type="noConversion"/>
  </si>
  <si>
    <t>(附件)</t>
    <phoneticPr fontId="5" type="noConversion"/>
  </si>
  <si>
    <t>班級
學號</t>
    <phoneticPr fontId="5" type="noConversion"/>
  </si>
  <si>
    <t>姓  名</t>
    <phoneticPr fontId="5" type="noConversion"/>
  </si>
  <si>
    <t>獎項內容</t>
    <phoneticPr fontId="5" type="noConversion"/>
  </si>
  <si>
    <r>
      <t xml:space="preserve">戶    籍    地    址
</t>
    </r>
    <r>
      <rPr>
        <sz val="7"/>
        <color indexed="12"/>
        <rFont val="標楷體"/>
        <family val="4"/>
        <charset val="136"/>
      </rPr>
      <t>(請詳填市、區、里、鄰)</t>
    </r>
    <phoneticPr fontId="5" type="noConversion"/>
  </si>
  <si>
    <t>身分證字號</t>
    <phoneticPr fontId="5" type="noConversion"/>
  </si>
  <si>
    <t>禮券金額</t>
    <phoneticPr fontId="5" type="noConversion"/>
  </si>
  <si>
    <t>簽名</t>
    <phoneticPr fontId="5" type="noConversion"/>
  </si>
  <si>
    <t>依所得稅法規定申報並開立扣(免)繳憑單。</t>
    <phoneticPr fontId="5" type="noConversion"/>
  </si>
  <si>
    <t>OOO競賽第1名</t>
    <phoneticPr fontId="5" type="noConversion"/>
  </si>
  <si>
    <t>OOO競賽第2名</t>
    <phoneticPr fontId="5" type="noConversion"/>
  </si>
  <si>
    <t>OOO競賽第3名</t>
    <phoneticPr fontId="5" type="noConversion"/>
  </si>
  <si>
    <t>OOO競賽第4名</t>
    <phoneticPr fontId="5" type="noConversion"/>
  </si>
  <si>
    <t>合計:</t>
    <phoneticPr fontId="5" type="noConversion"/>
  </si>
  <si>
    <t>發票請貼於粘存單，本張簽領表為附件，請釘於粘存單之後。</t>
    <phoneticPr fontId="5" type="noConversion"/>
  </si>
  <si>
    <r>
      <t>ooooooooo</t>
    </r>
    <r>
      <rPr>
        <u/>
        <sz val="12"/>
        <rFont val="標楷體"/>
        <family val="4"/>
        <charset val="136"/>
      </rPr>
      <t>課程簽到表</t>
    </r>
    <phoneticPr fontId="5" type="noConversion"/>
  </si>
  <si>
    <t>單位：</t>
    <phoneticPr fontId="5" type="noConversion"/>
  </si>
  <si>
    <t>oooo系</t>
    <phoneticPr fontId="5" type="noConversion"/>
  </si>
  <si>
    <t>課程名稱</t>
    <phoneticPr fontId="5" type="noConversion"/>
  </si>
  <si>
    <t>任課教師</t>
    <phoneticPr fontId="5" type="noConversion"/>
  </si>
  <si>
    <t>授課日期</t>
    <phoneticPr fontId="5" type="noConversion"/>
  </si>
  <si>
    <t>授課節次</t>
    <phoneticPr fontId="5" type="noConversion"/>
  </si>
  <si>
    <t>授課時數</t>
    <phoneticPr fontId="5" type="noConversion"/>
  </si>
  <si>
    <t>任課教師簽名</t>
    <phoneticPr fontId="5" type="noConversion"/>
  </si>
  <si>
    <t>備註</t>
    <phoneticPr fontId="5" type="noConversion"/>
  </si>
  <si>
    <t>天線原理及設計</t>
    <phoneticPr fontId="5" type="noConversion"/>
  </si>
  <si>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節至第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節</t>
    </r>
    <phoneticPr fontId="5" type="noConversion"/>
  </si>
  <si>
    <t>請貼於黏存單上</t>
    <phoneticPr fontId="5" type="noConversion"/>
  </si>
  <si>
    <t>附件請釘附於黏存單後</t>
    <phoneticPr fontId="5" type="noConversion"/>
  </si>
  <si>
    <t>MM10920012300</t>
    <phoneticPr fontId="5" type="noConversion"/>
  </si>
  <si>
    <t>MM10920012500</t>
    <phoneticPr fontId="5" type="noConversion"/>
  </si>
  <si>
    <r>
      <t>所屬學年度：</t>
    </r>
    <r>
      <rPr>
        <b/>
        <sz val="9"/>
        <color indexed="12"/>
        <rFont val="標楷體"/>
        <family val="4"/>
        <charset val="136"/>
      </rPr>
      <t xml:space="preserve">110 </t>
    </r>
    <r>
      <rPr>
        <sz val="9"/>
        <rFont val="標楷體"/>
        <family val="4"/>
        <charset val="136"/>
      </rPr>
      <t>學年度</t>
    </r>
    <phoneticPr fontId="6" type="noConversion"/>
  </si>
  <si>
    <r>
      <t>請將</t>
    </r>
    <r>
      <rPr>
        <b/>
        <sz val="11"/>
        <color indexed="17"/>
        <rFont val="新細明體"/>
        <family val="1"/>
        <charset val="136"/>
      </rPr>
      <t>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</t>
    </r>
    <r>
      <rPr>
        <sz val="11"/>
        <rFont val="新細明體"/>
        <family val="1"/>
        <charset val="136"/>
      </rPr>
      <t>之合計數，於校務系統建立請款單號2</t>
    </r>
    <r>
      <rPr>
        <sz val="11"/>
        <color indexed="17"/>
        <rFont val="新細明體"/>
        <family val="1"/>
        <charset val="136"/>
      </rPr>
      <t xml:space="preserve">   </t>
    </r>
    <r>
      <rPr>
        <b/>
        <sz val="11"/>
        <color indexed="17"/>
        <rFont val="新細明體"/>
        <family val="1"/>
        <charset val="136"/>
      </rPr>
      <t>(雇主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%健保補充保費受款人寫</t>
    </r>
    <r>
      <rPr>
        <b/>
        <sz val="11"/>
        <color indexed="17"/>
        <rFont val="新細明體"/>
        <family val="1"/>
        <charset val="136"/>
      </rPr>
      <t>~</t>
    </r>
    <r>
      <rPr>
        <b/>
        <sz val="11"/>
        <color indexed="17"/>
        <rFont val="新細明體"/>
        <family val="1"/>
        <charset val="136"/>
      </rPr>
      <t>學校統編29902611)。</t>
    </r>
    <phoneticPr fontId="5" type="noConversion"/>
  </si>
  <si>
    <r>
      <t>雇主</t>
    </r>
    <r>
      <rPr>
        <sz val="7"/>
        <rFont val="Arial Unicode MS"/>
        <family val="1"/>
        <charset val="136"/>
      </rPr>
      <t>2.11%</t>
    </r>
    <r>
      <rPr>
        <sz val="7"/>
        <rFont val="標楷體"/>
        <family val="4"/>
        <charset val="136"/>
      </rPr>
      <t>健保補充保費</t>
    </r>
    <phoneticPr fontId="5" type="noConversion"/>
  </si>
  <si>
    <t>本表雇主2.11%健保補充保費不須點請款單號。</t>
    <phoneticPr fontId="5" type="noConversion"/>
  </si>
  <si>
    <t>本表雇主2.11%健保補充保費不須點請款單號。</t>
    <phoneticPr fontId="5" type="noConversion"/>
  </si>
  <si>
    <r>
      <t>印領清冊不須貼在粘存單上只須</t>
    </r>
    <r>
      <rPr>
        <b/>
        <sz val="13"/>
        <color indexed="12"/>
        <rFont val="新細明體"/>
        <family val="1"/>
        <charset val="136"/>
      </rPr>
      <t>送簽正本１份</t>
    </r>
    <r>
      <rPr>
        <sz val="13"/>
        <rFont val="新細明體"/>
        <family val="1"/>
        <charset val="136"/>
      </rPr>
      <t>，於校長核准後自行影印留存</t>
    </r>
    <r>
      <rPr>
        <sz val="13"/>
        <color indexed="12"/>
        <rFont val="新細明體"/>
        <family val="1"/>
        <charset val="136"/>
      </rPr>
      <t>。</t>
    </r>
    <phoneticPr fontId="5" type="noConversion"/>
  </si>
  <si>
    <r>
      <t>請在校務系統完成請款動作，轉會計室審核後將</t>
    </r>
    <r>
      <rPr>
        <b/>
        <sz val="13"/>
        <color indexed="10"/>
        <rFont val="新細明體"/>
        <family val="1"/>
        <charset val="136"/>
      </rPr>
      <t>請款單號</t>
    </r>
    <r>
      <rPr>
        <sz val="13"/>
        <rFont val="新細明體"/>
        <family val="1"/>
        <charset val="136"/>
      </rPr>
      <t>填寫本頁。</t>
    </r>
    <phoneticPr fontId="5" type="noConversion"/>
  </si>
  <si>
    <r>
      <t>a.教育部計畫~請將</t>
    </r>
    <r>
      <rPr>
        <b/>
        <sz val="13"/>
        <color indexed="12"/>
        <rFont val="新細明體"/>
        <family val="1"/>
        <charset val="136"/>
      </rPr>
      <t>應發金額</t>
    </r>
    <r>
      <rPr>
        <sz val="13"/>
        <rFont val="新細明體"/>
        <family val="1"/>
        <charset val="136"/>
      </rPr>
      <t>之合計數，於校務系統建立請款單號1。</t>
    </r>
    <phoneticPr fontId="5" type="noConversion"/>
  </si>
  <si>
    <r>
      <t>b.教育部計畫-請將</t>
    </r>
    <r>
      <rPr>
        <b/>
        <sz val="13"/>
        <color indexed="17"/>
        <rFont val="新細明體"/>
        <family val="1"/>
        <charset val="136"/>
      </rPr>
      <t>雇主2.11%健保補充保費</t>
    </r>
    <r>
      <rPr>
        <sz val="13"/>
        <rFont val="新細明體"/>
        <family val="1"/>
        <charset val="136"/>
      </rPr>
      <t>之合計數，於校務系統建立請款單號2</t>
    </r>
    <r>
      <rPr>
        <sz val="13"/>
        <color indexed="17"/>
        <rFont val="新細明體"/>
        <family val="1"/>
        <charset val="136"/>
      </rPr>
      <t xml:space="preserve">   </t>
    </r>
    <r>
      <rPr>
        <b/>
        <sz val="13"/>
        <color indexed="17"/>
        <rFont val="新細明體"/>
        <family val="1"/>
        <charset val="136"/>
      </rPr>
      <t>(雇主2.11%健保補充保費受款人寫~學校統編29902611)。</t>
    </r>
    <phoneticPr fontId="5" type="noConversion"/>
  </si>
  <si>
    <r>
      <rPr>
        <sz val="13"/>
        <rFont val="新細明體"/>
        <family val="1"/>
        <charset val="136"/>
      </rPr>
      <t>★</t>
    </r>
    <r>
      <rPr>
        <sz val="13"/>
        <rFont val="細明體"/>
        <family val="3"/>
        <charset val="136"/>
      </rPr>
      <t>本檔案共有多個工作表，請依經費點選表單</t>
    </r>
    <phoneticPr fontId="5" type="noConversion"/>
  </si>
  <si>
    <r>
      <rPr>
        <b/>
        <sz val="13"/>
        <color indexed="10"/>
        <rFont val="新細明體"/>
        <family val="1"/>
        <charset val="136"/>
      </rPr>
      <t>依規定應由出納組逕付當事人</t>
    </r>
    <r>
      <rPr>
        <sz val="13"/>
        <rFont val="新細明體"/>
        <family val="1"/>
        <charset val="136"/>
      </rPr>
      <t>，主持人造具印領清冊，校務系統中搜尋不到資料，另以A4紙</t>
    </r>
    <r>
      <rPr>
        <b/>
        <sz val="13"/>
        <color indexed="12"/>
        <rFont val="新細明體"/>
        <family val="1"/>
        <charset val="136"/>
      </rPr>
      <t>影印當事人金融機構存摺封面乙張</t>
    </r>
    <r>
      <rPr>
        <sz val="13"/>
        <rFont val="新細明體"/>
        <family val="1"/>
        <charset val="136"/>
      </rPr>
      <t>裝訂於清冊後，</t>
    </r>
    <r>
      <rPr>
        <sz val="13"/>
        <color indexed="12"/>
        <rFont val="新細明體"/>
        <family val="1"/>
        <charset val="136"/>
      </rPr>
      <t>以利出納組作業。</t>
    </r>
    <phoneticPr fontId="5" type="noConversion"/>
  </si>
  <si>
    <t>製表日期：中華民國110年    月     日</t>
    <phoneticPr fontId="5" type="noConversion"/>
  </si>
  <si>
    <t>7、</t>
    <phoneticPr fontId="5" type="noConversion"/>
  </si>
  <si>
    <r>
      <t>若有相關經費請填寫會簽單位，如：</t>
    </r>
    <r>
      <rPr>
        <b/>
        <sz val="13"/>
        <rFont val="新細明體"/>
        <family val="1"/>
        <charset val="136"/>
      </rPr>
      <t>產學計畫應會~研發處</t>
    </r>
    <r>
      <rPr>
        <sz val="13"/>
        <rFont val="新細明體"/>
        <family val="1"/>
        <charset val="136"/>
      </rPr>
      <t>、</t>
    </r>
    <r>
      <rPr>
        <b/>
        <sz val="13"/>
        <color indexed="30"/>
        <rFont val="新細明體"/>
        <family val="1"/>
        <charset val="136"/>
      </rPr>
      <t>學輔經費應會~學務處</t>
    </r>
    <r>
      <rPr>
        <sz val="13"/>
        <rFont val="新細明體"/>
        <family val="1"/>
        <charset val="136"/>
      </rPr>
      <t>…印領清冊最後一行，請填寫</t>
    </r>
    <r>
      <rPr>
        <b/>
        <sz val="13"/>
        <color indexed="12"/>
        <rFont val="新細明體"/>
        <family val="1"/>
        <charset val="136"/>
      </rPr>
      <t>合計數。</t>
    </r>
    <phoneticPr fontId="5" type="noConversion"/>
  </si>
  <si>
    <t>8、</t>
    <phoneticPr fontId="5" type="noConversion"/>
  </si>
  <si>
    <r>
      <t>103年9月1日起二代健保規定，自非所屬投保單位領取之薪資所得單次給付金額達基本工資者，應扣取補充健保費；</t>
    </r>
    <r>
      <rPr>
        <b/>
        <sz val="13"/>
        <color rgb="FFC00000"/>
        <rFont val="新細明體"/>
        <family val="1"/>
        <charset val="136"/>
      </rPr>
      <t>若屬免扣取對象(金額請自行改為0)，</t>
    </r>
    <r>
      <rPr>
        <b/>
        <sz val="13"/>
        <rFont val="新細明體"/>
        <family val="1"/>
        <charset val="136"/>
      </rPr>
      <t>並繳交相關證明文件(例如公會資料)。</t>
    </r>
    <phoneticPr fontId="5" type="noConversion"/>
  </si>
  <si>
    <t xml:space="preserve">臺  北  城  市  科  技  大  學  </t>
    <phoneticPr fontId="5" type="noConversion"/>
  </si>
  <si>
    <t>請款單號﹕</t>
    <phoneticPr fontId="5" type="noConversion"/>
  </si>
  <si>
    <t>MM11020261900</t>
    <phoneticPr fontId="5" type="noConversion"/>
  </si>
  <si>
    <t>單    位﹕</t>
    <phoneticPr fontId="5" type="noConversion"/>
  </si>
  <si>
    <t>ｏｏｏ</t>
    <phoneticPr fontId="5" type="noConversion"/>
  </si>
  <si>
    <t>附件:簽呈</t>
    <phoneticPr fontId="5" type="noConversion"/>
  </si>
  <si>
    <t>會計項目﹕</t>
    <phoneticPr fontId="5" type="noConversion"/>
  </si>
  <si>
    <t>產學-人事費</t>
    <phoneticPr fontId="5" type="noConversion"/>
  </si>
  <si>
    <t xml:space="preserve">姓   名 </t>
    <phoneticPr fontId="5" type="noConversion"/>
  </si>
  <si>
    <t>摘     要</t>
    <phoneticPr fontId="5" type="noConversion"/>
  </si>
  <si>
    <r>
      <t xml:space="preserve">戶    籍    地    址
</t>
    </r>
    <r>
      <rPr>
        <sz val="9"/>
        <color indexed="12"/>
        <rFont val="標楷體"/>
        <family val="4"/>
        <charset val="136"/>
      </rPr>
      <t>(請詳填市區里鄰)</t>
    </r>
    <phoneticPr fontId="5" type="noConversion"/>
  </si>
  <si>
    <r>
      <rPr>
        <sz val="11"/>
        <rFont val="標楷體"/>
        <family val="4"/>
        <charset val="136"/>
      </rPr>
      <t>身分證字號</t>
    </r>
    <phoneticPr fontId="5" type="noConversion"/>
  </si>
  <si>
    <t>應發
金額</t>
    <phoneticPr fontId="5" type="noConversion"/>
  </si>
  <si>
    <r>
      <rPr>
        <sz val="7"/>
        <rFont val="標楷體"/>
        <family val="4"/>
        <charset val="136"/>
      </rPr>
      <t xml:space="preserve">非本校專任達
基本工資代扣
</t>
    </r>
    <r>
      <rPr>
        <sz val="7"/>
        <rFont val="Times New Roman"/>
        <family val="1"/>
      </rPr>
      <t>2.11%</t>
    </r>
    <r>
      <rPr>
        <sz val="7"/>
        <rFont val="標楷體"/>
        <family val="4"/>
        <charset val="136"/>
      </rPr>
      <t>補充保費</t>
    </r>
    <phoneticPr fontId="5" type="noConversion"/>
  </si>
  <si>
    <t>實發
金額</t>
    <phoneticPr fontId="5" type="noConversion"/>
  </si>
  <si>
    <t>(銀行+分行、或郵局)</t>
    <phoneticPr fontId="5" type="noConversion"/>
  </si>
  <si>
    <t>帳號、郵局局號+帳號</t>
    <phoneticPr fontId="5" type="noConversion"/>
  </si>
  <si>
    <t>ｏｏｏ</t>
    <phoneticPr fontId="5" type="noConversion"/>
  </si>
  <si>
    <t>本校專任教師免填</t>
    <phoneticPr fontId="5" type="noConversion"/>
  </si>
  <si>
    <t>逕匯郵局薪資帳戶</t>
    <phoneticPr fontId="5" type="noConversion"/>
  </si>
  <si>
    <t>以下空白</t>
    <phoneticPr fontId="5" type="noConversion"/>
  </si>
  <si>
    <t>合計人數：</t>
    <phoneticPr fontId="5" type="noConversion"/>
  </si>
  <si>
    <t>製表                 單位主管                研發處                 會計室                 校長</t>
    <phoneticPr fontId="5" type="noConversion"/>
  </si>
  <si>
    <t>備註：印領清冊正本送簽１份, 於校長核准後自行影印留存, 並將正本送會計室入帳。</t>
    <phoneticPr fontId="5" type="noConversion"/>
  </si>
  <si>
    <t>說明:本表左邊界預留1.5公分以利憑證裝訂。</t>
    <phoneticPr fontId="5" type="noConversion"/>
  </si>
  <si>
    <t>共計：</t>
    <phoneticPr fontId="5" type="noConversion"/>
  </si>
  <si>
    <t>6禮券簽領表</t>
    <phoneticPr fontId="5" type="noConversion"/>
  </si>
  <si>
    <t>5簽到表</t>
    <phoneticPr fontId="5" type="noConversion"/>
  </si>
  <si>
    <t>機械系</t>
  </si>
  <si>
    <t>本校專任</t>
  </si>
  <si>
    <t>本校專任</t>
    <phoneticPr fontId="5" type="noConversion"/>
  </si>
  <si>
    <t>10-3月份計畫主持人費共6個月,每月10,000元</t>
  </si>
  <si>
    <t>10-3月份計畫主持人費共6個月,每月10,000元</t>
    <phoneticPr fontId="5" type="noConversion"/>
  </si>
  <si>
    <t>10-3月份計畫助理費共6個月,每月7,000元</t>
  </si>
  <si>
    <t>10-3月份計畫助理費共6個月,每月7,000元</t>
    <phoneticPr fontId="5" type="noConversion"/>
  </si>
  <si>
    <t>1-2月份計畫主持人費共2個月,每月13,000元</t>
  </si>
  <si>
    <r>
      <t>所屬月份：</t>
    </r>
    <r>
      <rPr>
        <b/>
        <sz val="9"/>
        <color indexed="12"/>
        <rFont val="標楷體"/>
        <family val="4"/>
        <charset val="136"/>
      </rPr>
      <t xml:space="preserve">111 </t>
    </r>
    <r>
      <rPr>
        <sz val="9"/>
        <rFont val="標楷體"/>
        <family val="4"/>
        <charset val="136"/>
      </rPr>
      <t xml:space="preserve">年  </t>
    </r>
    <r>
      <rPr>
        <b/>
        <sz val="9"/>
        <color indexed="12"/>
        <rFont val="標楷體"/>
        <family val="4"/>
        <charset val="136"/>
      </rPr>
      <t xml:space="preserve">  </t>
    </r>
    <r>
      <rPr>
        <sz val="9"/>
        <rFont val="標楷體"/>
        <family val="4"/>
        <charset val="136"/>
      </rPr>
      <t>月份</t>
    </r>
    <phoneticPr fontId="6" type="noConversion"/>
  </si>
  <si>
    <t>本校專任
/外聘</t>
    <phoneticPr fontId="5" type="noConversion"/>
  </si>
  <si>
    <r>
      <t>應發總金額列計雇主</t>
    </r>
    <r>
      <rPr>
        <sz val="8"/>
        <color rgb="FF006600"/>
        <rFont val="新細明體"/>
        <family val="1"/>
        <charset val="136"/>
      </rPr>
      <t xml:space="preserve">2.11%
</t>
    </r>
    <r>
      <rPr>
        <sz val="8"/>
        <color rgb="FF006600"/>
        <rFont val="標楷體"/>
        <family val="4"/>
        <charset val="136"/>
      </rPr>
      <t>健保
補充保費</t>
    </r>
    <phoneticPr fontId="5" type="noConversion"/>
  </si>
  <si>
    <t>張娟娟</t>
    <phoneticPr fontId="5" type="noConversion"/>
  </si>
  <si>
    <t>1-2月份計畫主持人費共2個月,每月12,000元</t>
    <phoneticPr fontId="5" type="noConversion"/>
  </si>
  <si>
    <t>台北市大安區大安里12鄰大安街13-2號17樓之5</t>
    <phoneticPr fontId="5" type="noConversion"/>
  </si>
  <si>
    <t>Y</t>
    <phoneticPr fontId="5" type="noConversion"/>
  </si>
  <si>
    <t>12345671234567</t>
    <phoneticPr fontId="5" type="noConversion"/>
  </si>
  <si>
    <t>四技一真</t>
    <phoneticPr fontId="5" type="noConversion"/>
  </si>
  <si>
    <t>兼任教師</t>
    <phoneticPr fontId="5" type="noConversion"/>
  </si>
  <si>
    <r>
      <t>A</t>
    </r>
    <r>
      <rPr>
        <sz val="12"/>
        <color indexed="10"/>
        <rFont val="Times New Roman"/>
        <family val="1"/>
      </rPr>
      <t>123456789</t>
    </r>
    <phoneticPr fontId="5" type="noConversion"/>
  </si>
  <si>
    <r>
      <t>A</t>
    </r>
    <r>
      <rPr>
        <sz val="12"/>
        <color indexed="10"/>
        <rFont val="Times New Roman"/>
        <family val="1"/>
      </rPr>
      <t>123456790</t>
    </r>
    <phoneticPr fontId="5" type="noConversion"/>
  </si>
  <si>
    <r>
      <t>A</t>
    </r>
    <r>
      <rPr>
        <sz val="12"/>
        <color indexed="10"/>
        <rFont val="Times New Roman"/>
        <family val="1"/>
      </rPr>
      <t>123456792</t>
    </r>
    <phoneticPr fontId="5" type="noConversion"/>
  </si>
  <si>
    <r>
      <rPr>
        <u/>
        <sz val="13"/>
        <rFont val="標楷體"/>
        <family val="4"/>
        <charset val="136"/>
      </rPr>
      <t>OO公司產學合作人事費</t>
    </r>
    <r>
      <rPr>
        <u/>
        <sz val="13"/>
        <rFont val="Times New Roman"/>
        <family val="1"/>
      </rPr>
      <t xml:space="preserve">TPCU-108-OO-OO  </t>
    </r>
    <r>
      <rPr>
        <u/>
        <sz val="13"/>
        <rFont val="標楷體"/>
        <family val="4"/>
        <charset val="136"/>
      </rPr>
      <t>印領清冊</t>
    </r>
    <r>
      <rPr>
        <u/>
        <sz val="13"/>
        <rFont val="Times New Roman"/>
        <family val="1"/>
      </rPr>
      <t xml:space="preserve">   </t>
    </r>
    <phoneticPr fontId="5" type="noConversion"/>
  </si>
  <si>
    <r>
      <t>非本校專任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達基本工資代扣</t>
    </r>
    <r>
      <rPr>
        <sz val="7"/>
        <rFont val="Times New Roman"/>
        <family val="1"/>
      </rPr>
      <t>2.11%</t>
    </r>
    <r>
      <rPr>
        <sz val="7"/>
        <rFont val="標楷體"/>
        <family val="4"/>
        <charset val="136"/>
      </rPr>
      <t>補充健保費</t>
    </r>
    <phoneticPr fontId="5" type="noConversion"/>
  </si>
  <si>
    <t>四技機一真</t>
    <phoneticPr fontId="5" type="noConversion"/>
  </si>
  <si>
    <t>1-3月份計畫主持人費共3個月,每月13,334元</t>
    <phoneticPr fontId="5" type="noConversion"/>
  </si>
  <si>
    <r>
      <rPr>
        <sz val="7"/>
        <rFont val="標楷體"/>
        <family val="4"/>
        <charset val="136"/>
      </rPr>
      <t>代扣</t>
    </r>
    <r>
      <rPr>
        <sz val="7"/>
        <rFont val="Times New Roman"/>
        <family val="1"/>
      </rPr>
      <t>5%</t>
    </r>
    <r>
      <rPr>
        <sz val="7"/>
        <rFont val="標楷體"/>
        <family val="4"/>
        <charset val="136"/>
      </rPr>
      <t>所得稅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未超過</t>
    </r>
    <r>
      <rPr>
        <sz val="7"/>
        <rFont val="Times New Roman"/>
        <family val="1"/>
      </rPr>
      <t>2,000</t>
    </r>
    <r>
      <rPr>
        <sz val="7"/>
        <rFont val="標楷體"/>
        <family val="4"/>
        <charset val="136"/>
      </rPr>
      <t>元免扣</t>
    </r>
    <phoneticPr fontId="5" type="noConversion"/>
  </si>
  <si>
    <t>112年1月1日起實施，每月基本工資調整為26,400元，每小時基本工資調整為176元，雇主健保補充保費為2.11%。</t>
    <phoneticPr fontId="5" type="noConversion"/>
  </si>
  <si>
    <r>
      <t>所屬學年度：</t>
    </r>
    <r>
      <rPr>
        <b/>
        <sz val="9"/>
        <color indexed="12"/>
        <rFont val="標楷體"/>
        <family val="4"/>
        <charset val="136"/>
      </rPr>
      <t xml:space="preserve">111 </t>
    </r>
    <r>
      <rPr>
        <sz val="9"/>
        <rFont val="標楷體"/>
        <family val="4"/>
        <charset val="136"/>
      </rPr>
      <t>學年度</t>
    </r>
    <phoneticPr fontId="6" type="noConversion"/>
  </si>
  <si>
    <r>
      <t>所屬月份：</t>
    </r>
    <r>
      <rPr>
        <b/>
        <sz val="9"/>
        <color indexed="12"/>
        <rFont val="標楷體"/>
        <family val="4"/>
        <charset val="136"/>
      </rPr>
      <t xml:space="preserve">112 </t>
    </r>
    <r>
      <rPr>
        <sz val="9"/>
        <rFont val="標楷體"/>
        <family val="4"/>
        <charset val="136"/>
      </rPr>
      <t xml:space="preserve">年  </t>
    </r>
    <r>
      <rPr>
        <b/>
        <sz val="9"/>
        <color indexed="12"/>
        <rFont val="標楷體"/>
        <family val="4"/>
        <charset val="136"/>
      </rPr>
      <t xml:space="preserve">  </t>
    </r>
    <r>
      <rPr>
        <sz val="9"/>
        <rFont val="標楷體"/>
        <family val="4"/>
        <charset val="136"/>
      </rPr>
      <t>月份</t>
    </r>
    <phoneticPr fontId="6" type="noConversion"/>
  </si>
  <si>
    <t>1/1~2/20工讀費共38小時,時薪176元</t>
    <phoneticPr fontId="5" type="noConversion"/>
  </si>
  <si>
    <r>
      <rPr>
        <sz val="9"/>
        <rFont val="標楷體"/>
        <family val="4"/>
        <charset val="136"/>
      </rPr>
      <t>所屬學年度：</t>
    </r>
    <r>
      <rPr>
        <sz val="9"/>
        <color indexed="12"/>
        <rFont val="Times New Roman"/>
        <family val="1"/>
      </rPr>
      <t>111</t>
    </r>
    <r>
      <rPr>
        <b/>
        <sz val="9"/>
        <color indexed="12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學年度</t>
    </r>
    <phoneticPr fontId="6" type="noConversion"/>
  </si>
  <si>
    <r>
      <rPr>
        <sz val="9"/>
        <rFont val="標楷體"/>
        <family val="4"/>
        <charset val="136"/>
      </rPr>
      <t>所屬月份：</t>
    </r>
    <r>
      <rPr>
        <sz val="9"/>
        <color indexed="12"/>
        <rFont val="Times New Roman"/>
        <family val="1"/>
      </rPr>
      <t>111</t>
    </r>
    <r>
      <rPr>
        <sz val="9"/>
        <color indexed="12"/>
        <rFont val="標楷體"/>
        <family val="4"/>
        <charset val="136"/>
      </rPr>
      <t>年</t>
    </r>
    <r>
      <rPr>
        <sz val="9"/>
        <color indexed="12"/>
        <rFont val="Times New Roman"/>
        <family val="1"/>
      </rPr>
      <t>12</t>
    </r>
    <r>
      <rPr>
        <sz val="9"/>
        <color indexed="12"/>
        <rFont val="標楷體"/>
        <family val="4"/>
        <charset val="136"/>
      </rPr>
      <t>月</t>
    </r>
    <r>
      <rPr>
        <sz val="9"/>
        <color indexed="12"/>
        <rFont val="Times New Roman"/>
        <family val="1"/>
      </rPr>
      <t>~112</t>
    </r>
    <r>
      <rPr>
        <sz val="9"/>
        <color indexed="12"/>
        <rFont val="標楷體"/>
        <family val="4"/>
        <charset val="136"/>
      </rPr>
      <t>年</t>
    </r>
    <r>
      <rPr>
        <sz val="9"/>
        <color indexed="12"/>
        <rFont val="Times New Roman"/>
        <family val="1"/>
      </rPr>
      <t>1</t>
    </r>
    <r>
      <rPr>
        <sz val="9"/>
        <color indexed="12"/>
        <rFont val="標楷體"/>
        <family val="4"/>
        <charset val="136"/>
      </rPr>
      <t>月</t>
    </r>
    <phoneticPr fontId="6" type="noConversion"/>
  </si>
  <si>
    <r>
      <rPr>
        <u/>
        <sz val="13"/>
        <rFont val="標楷體"/>
        <family val="4"/>
        <charset val="136"/>
      </rPr>
      <t>OO公司產學合作人事費</t>
    </r>
    <r>
      <rPr>
        <u/>
        <sz val="13"/>
        <rFont val="Times New Roman"/>
        <family val="1"/>
      </rPr>
      <t>TPCU-111-OO-00</t>
    </r>
    <r>
      <rPr>
        <u/>
        <sz val="13"/>
        <rFont val="標楷體"/>
        <family val="4"/>
        <charset val="136"/>
      </rPr>
      <t>印領清冊</t>
    </r>
    <r>
      <rPr>
        <u/>
        <sz val="13"/>
        <rFont val="Times New Roman"/>
        <family val="1"/>
      </rPr>
      <t xml:space="preserve">   </t>
    </r>
    <phoneticPr fontId="5" type="noConversion"/>
  </si>
  <si>
    <r>
      <rPr>
        <sz val="10"/>
        <rFont val="標楷體"/>
        <family val="4"/>
        <charset val="136"/>
      </rPr>
      <t>主持人費111年11月~112年1月(每月20,000*2)</t>
    </r>
    <r>
      <rPr>
        <sz val="10"/>
        <rFont val="Times New Roman"/>
        <family val="1"/>
      </rPr>
      <t/>
    </r>
    <phoneticPr fontId="5" type="noConversion"/>
  </si>
  <si>
    <r>
      <rPr>
        <sz val="10"/>
        <rFont val="標楷體"/>
        <family val="4"/>
        <charset val="136"/>
      </rPr>
      <t>協同主持人費111年11月~111年12月(每月13,000*2)</t>
    </r>
    <r>
      <rPr>
        <sz val="10"/>
        <rFont val="Times New Roman"/>
        <family val="1"/>
      </rPr>
      <t/>
    </r>
    <phoneticPr fontId="5" type="noConversion"/>
  </si>
  <si>
    <r>
      <rPr>
        <sz val="10"/>
        <rFont val="標楷體"/>
        <family val="4"/>
        <charset val="136"/>
      </rPr>
      <t>學生助理費112年1月</t>
    </r>
    <r>
      <rPr>
        <sz val="10"/>
        <rFont val="Times New Roman"/>
        <family val="1"/>
      </rPr>
      <t/>
    </r>
    <phoneticPr fontId="5" type="noConversion"/>
  </si>
  <si>
    <r>
      <rPr>
        <sz val="10"/>
        <rFont val="標楷體"/>
        <family val="4"/>
        <charset val="136"/>
      </rPr>
      <t>製表日期：中華民國</t>
    </r>
    <r>
      <rPr>
        <sz val="10"/>
        <rFont val="Times New Roman"/>
        <family val="1"/>
      </rPr>
      <t xml:space="preserve"> 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11</t>
    </r>
    <r>
      <rPr>
        <sz val="10"/>
        <rFont val="標楷體"/>
        <family val="4"/>
        <charset val="136"/>
      </rPr>
      <t>日</t>
    </r>
    <phoneticPr fontId="5" type="noConversion"/>
  </si>
  <si>
    <r>
      <rPr>
        <sz val="9"/>
        <rFont val="標楷體"/>
        <family val="4"/>
        <charset val="136"/>
      </rPr>
      <t>所屬學年度：</t>
    </r>
    <r>
      <rPr>
        <sz val="9"/>
        <color indexed="12"/>
        <rFont val="Times New Roman"/>
        <family val="1"/>
      </rPr>
      <t>111</t>
    </r>
    <r>
      <rPr>
        <b/>
        <sz val="9"/>
        <color indexed="12"/>
        <rFont val="Times New Roman"/>
        <family val="1"/>
      </rPr>
      <t xml:space="preserve"> </t>
    </r>
    <r>
      <rPr>
        <sz val="9"/>
        <rFont val="標楷體"/>
        <family val="4"/>
        <charset val="136"/>
      </rPr>
      <t>學年度</t>
    </r>
    <phoneticPr fontId="6" type="noConversion"/>
  </si>
  <si>
    <r>
      <rPr>
        <sz val="9"/>
        <rFont val="標楷體"/>
        <family val="4"/>
        <charset val="136"/>
      </rPr>
      <t>所屬月份：</t>
    </r>
    <r>
      <rPr>
        <sz val="9"/>
        <color indexed="12"/>
        <rFont val="Times New Roman"/>
        <family val="1"/>
      </rPr>
      <t>111</t>
    </r>
    <r>
      <rPr>
        <sz val="9"/>
        <color indexed="12"/>
        <rFont val="標楷體"/>
        <family val="4"/>
        <charset val="136"/>
      </rPr>
      <t>年</t>
    </r>
    <r>
      <rPr>
        <sz val="9"/>
        <color indexed="12"/>
        <rFont val="Times New Roman"/>
        <family val="1"/>
      </rPr>
      <t>12</t>
    </r>
    <r>
      <rPr>
        <sz val="9"/>
        <color indexed="12"/>
        <rFont val="標楷體"/>
        <family val="4"/>
        <charset val="136"/>
      </rPr>
      <t>月</t>
    </r>
    <r>
      <rPr>
        <sz val="9"/>
        <color indexed="12"/>
        <rFont val="Times New Roman"/>
        <family val="1"/>
      </rPr>
      <t>~112</t>
    </r>
    <r>
      <rPr>
        <sz val="9"/>
        <color indexed="12"/>
        <rFont val="標楷體"/>
        <family val="4"/>
        <charset val="136"/>
      </rPr>
      <t>年</t>
    </r>
    <r>
      <rPr>
        <sz val="9"/>
        <color indexed="12"/>
        <rFont val="Times New Roman"/>
        <family val="1"/>
      </rPr>
      <t>1</t>
    </r>
    <r>
      <rPr>
        <sz val="9"/>
        <color indexed="12"/>
        <rFont val="標楷體"/>
        <family val="4"/>
        <charset val="136"/>
      </rPr>
      <t>月</t>
    </r>
    <phoneticPr fontId="6" type="noConversion"/>
  </si>
  <si>
    <t>1/1~2/20工讀費共160小時,時薪176元</t>
    <phoneticPr fontId="5" type="noConversion"/>
  </si>
  <si>
    <r>
      <t>所屬月份：</t>
    </r>
    <r>
      <rPr>
        <b/>
        <sz val="9"/>
        <color indexed="12"/>
        <rFont val="標楷體"/>
        <family val="4"/>
        <charset val="136"/>
      </rPr>
      <t>111年3月~112年2月份</t>
    </r>
    <phoneticPr fontId="6" type="noConversion"/>
  </si>
  <si>
    <t>王大寶</t>
    <phoneticPr fontId="5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</si>
  <si>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21</t>
    </r>
    <r>
      <rPr>
        <sz val="12"/>
        <rFont val="標楷體"/>
        <family val="4"/>
        <charset val="136"/>
      </rPr>
      <t>日</t>
    </r>
    <phoneticPr fontId="5" type="noConversion"/>
  </si>
  <si>
    <r>
      <t>112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日</t>
    </r>
    <phoneticPr fontId="5" type="noConversion"/>
  </si>
  <si>
    <t>1教育部經費 -範例</t>
    <phoneticPr fontId="5" type="noConversion"/>
  </si>
  <si>
    <t>1教育部經費 -空白表</t>
    <phoneticPr fontId="5" type="noConversion"/>
  </si>
  <si>
    <t xml:space="preserve">←請點左邊儲存格 或點選~黃色頁籤  (一為範例、一為空白表) </t>
    <phoneticPr fontId="5" type="noConversion"/>
  </si>
  <si>
    <t>2產學-範例</t>
    <phoneticPr fontId="5" type="noConversion"/>
  </si>
  <si>
    <t>2產學-空白表</t>
    <phoneticPr fontId="5" type="noConversion"/>
  </si>
  <si>
    <t>3其他-範例</t>
    <phoneticPr fontId="5" type="noConversion"/>
  </si>
  <si>
    <t>3其他-空白表</t>
    <phoneticPr fontId="5" type="noConversion"/>
  </si>
  <si>
    <t>4小版清冊-學校款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</si>
</sst>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_);[Red]\(#,##0\)"/>
    <numFmt numFmtId="178" formatCode="&quot;合&quot;&quot;計&quot;&quot;人&quot;&quot;數&quot;&quot;#&quot;&quot;人&quot;"/>
    <numFmt numFmtId="179" formatCode="#&quot;人&quot;"/>
    <numFmt numFmtId="180" formatCode="##&quot;節&quot;"/>
    <numFmt numFmtId="181" formatCode="0.00_);[Red]\(0.00\)"/>
  </numFmts>
  <fonts count="118"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9"/>
      <color indexed="81"/>
      <name val="Tahoma"/>
      <family val="2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b/>
      <sz val="16"/>
      <name val="標楷體"/>
      <family val="4"/>
      <charset val="136"/>
    </font>
    <font>
      <sz val="9"/>
      <color indexed="12"/>
      <name val="標楷體"/>
      <family val="4"/>
      <charset val="136"/>
    </font>
    <font>
      <sz val="10"/>
      <name val="細明體"/>
      <family val="3"/>
      <charset val="136"/>
    </font>
    <font>
      <sz val="8"/>
      <name val="Times New Roman"/>
      <family val="1"/>
    </font>
    <font>
      <b/>
      <sz val="9"/>
      <color indexed="81"/>
      <name val="細明體"/>
      <family val="3"/>
      <charset val="136"/>
    </font>
    <font>
      <sz val="11"/>
      <name val="新細明體"/>
      <family val="1"/>
      <charset val="136"/>
    </font>
    <font>
      <sz val="6"/>
      <name val="標楷體"/>
      <family val="4"/>
      <charset val="136"/>
    </font>
    <font>
      <sz val="10"/>
      <color indexed="48"/>
      <name val="標楷體"/>
      <family val="4"/>
      <charset val="136"/>
    </font>
    <font>
      <sz val="7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name val="Times New Roman"/>
      <family val="1"/>
    </font>
    <font>
      <sz val="7"/>
      <name val="Times New Roman"/>
      <family val="1"/>
    </font>
    <font>
      <sz val="9"/>
      <color indexed="81"/>
      <name val="細明體"/>
      <family val="3"/>
      <charset val="136"/>
    </font>
    <font>
      <b/>
      <sz val="11"/>
      <color indexed="12"/>
      <name val="新細明體"/>
      <family val="1"/>
      <charset val="136"/>
    </font>
    <font>
      <b/>
      <sz val="9"/>
      <color indexed="12"/>
      <name val="標楷體"/>
      <family val="4"/>
      <charset val="136"/>
    </font>
    <font>
      <b/>
      <sz val="11"/>
      <color indexed="17"/>
      <name val="新細明體"/>
      <family val="1"/>
      <charset val="136"/>
    </font>
    <font>
      <sz val="8"/>
      <color indexed="12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Times New Roman"/>
      <family val="1"/>
    </font>
    <font>
      <b/>
      <sz val="11"/>
      <name val="新細明體"/>
      <family val="1"/>
      <charset val="136"/>
    </font>
    <font>
      <b/>
      <sz val="10"/>
      <color indexed="10"/>
      <name val="新細明體"/>
      <family val="1"/>
      <charset val="136"/>
    </font>
    <font>
      <b/>
      <sz val="10"/>
      <color indexed="17"/>
      <name val="新細明體"/>
      <family val="1"/>
      <charset val="136"/>
    </font>
    <font>
      <u/>
      <sz val="13"/>
      <name val="Times New Roman"/>
      <family val="1"/>
    </font>
    <font>
      <u/>
      <sz val="13"/>
      <name val="標楷體"/>
      <family val="4"/>
      <charset val="136"/>
    </font>
    <font>
      <b/>
      <sz val="12"/>
      <color indexed="81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9"/>
      <name val="Arial Unicode MS"/>
      <family val="1"/>
      <charset val="136"/>
    </font>
    <font>
      <u/>
      <sz val="13"/>
      <color indexed="12"/>
      <name val="Times New Roman"/>
      <family val="1"/>
    </font>
    <font>
      <u/>
      <sz val="13"/>
      <color indexed="12"/>
      <name val="標楷體"/>
      <family val="4"/>
      <charset val="136"/>
    </font>
    <font>
      <sz val="9"/>
      <color indexed="17"/>
      <name val="標楷體"/>
      <family val="4"/>
      <charset val="136"/>
    </font>
    <font>
      <sz val="9"/>
      <color indexed="17"/>
      <name val="Arial Unicode MS"/>
      <family val="1"/>
      <charset val="136"/>
    </font>
    <font>
      <b/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u/>
      <sz val="11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2"/>
      <name val="Arial Unicode MS"/>
      <family val="1"/>
      <charset val="136"/>
    </font>
    <font>
      <sz val="12"/>
      <color indexed="12"/>
      <name val="Times New Roman"/>
      <family val="1"/>
    </font>
    <font>
      <sz val="10"/>
      <color indexed="48"/>
      <name val="細明體"/>
      <family val="3"/>
      <charset val="136"/>
    </font>
    <font>
      <sz val="8"/>
      <name val="細明體"/>
      <family val="3"/>
      <charset val="136"/>
    </font>
    <font>
      <sz val="10.5"/>
      <name val="Times New Roman"/>
      <family val="1"/>
    </font>
    <font>
      <b/>
      <sz val="11"/>
      <color indexed="14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10"/>
      <name val="新細明體"/>
      <family val="1"/>
      <charset val="136"/>
    </font>
    <font>
      <b/>
      <sz val="9"/>
      <color indexed="17"/>
      <name val="標楷體"/>
      <family val="4"/>
      <charset val="136"/>
    </font>
    <font>
      <sz val="7"/>
      <name val="Arial Unicode MS"/>
      <family val="1"/>
      <charset val="136"/>
    </font>
    <font>
      <u/>
      <sz val="12"/>
      <name val="Times New Roman"/>
      <family val="1"/>
    </font>
    <font>
      <u/>
      <sz val="12"/>
      <name val="標楷體"/>
      <family val="4"/>
      <charset val="136"/>
    </font>
    <font>
      <b/>
      <sz val="14"/>
      <name val="標楷體"/>
      <family val="4"/>
      <charset val="136"/>
    </font>
    <font>
      <sz val="7"/>
      <color indexed="12"/>
      <name val="標楷體"/>
      <family val="4"/>
      <charset val="136"/>
    </font>
    <font>
      <sz val="11"/>
      <name val="新細明體"/>
      <family val="1"/>
      <charset val="136"/>
      <scheme val="minor"/>
    </font>
    <font>
      <sz val="11"/>
      <color rgb="FF00B050"/>
      <name val="Times New Roman"/>
      <family val="1"/>
    </font>
    <font>
      <sz val="11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0.5"/>
      <color rgb="FF0000FF"/>
      <name val="Times New Roman"/>
      <family val="1"/>
    </font>
    <font>
      <sz val="9"/>
      <color rgb="FF0000FF"/>
      <name val="標楷體"/>
      <family val="4"/>
      <charset val="136"/>
    </font>
    <font>
      <b/>
      <sz val="11"/>
      <color rgb="FFFF0000"/>
      <name val="新細明體"/>
      <family val="1"/>
      <charset val="136"/>
    </font>
    <font>
      <sz val="9"/>
      <color rgb="FF0000FF"/>
      <name val="Times New Roman"/>
      <family val="1"/>
    </font>
    <font>
      <sz val="11"/>
      <color rgb="FF0000FF"/>
      <name val="標楷體"/>
      <family val="4"/>
      <charset val="136"/>
    </font>
    <font>
      <sz val="11"/>
      <color rgb="FF0000FF"/>
      <name val="新細明體"/>
      <family val="1"/>
      <charset val="136"/>
      <scheme val="minor"/>
    </font>
    <font>
      <sz val="9"/>
      <color rgb="FFFF0000"/>
      <name val="標楷體"/>
      <family val="4"/>
      <charset val="136"/>
    </font>
    <font>
      <sz val="9"/>
      <color rgb="FF0000FF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8"/>
      <color rgb="FF0000FF"/>
      <name val="新細明體"/>
      <family val="1"/>
      <charset val="136"/>
    </font>
    <font>
      <sz val="11"/>
      <color rgb="FF0000FF"/>
      <name val="Times New Roman"/>
      <family val="1"/>
    </font>
    <font>
      <sz val="9"/>
      <color rgb="FF00B050"/>
      <name val="標楷體"/>
      <family val="4"/>
      <charset val="136"/>
    </font>
    <font>
      <sz val="9"/>
      <color rgb="FF3333FF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0"/>
      <color rgb="FF3333FF"/>
      <name val="標楷體"/>
      <family val="4"/>
      <charset val="136"/>
    </font>
    <font>
      <sz val="9"/>
      <color indexed="12"/>
      <name val="新細明體"/>
      <family val="1"/>
      <charset val="136"/>
      <scheme val="minor"/>
    </font>
    <font>
      <sz val="12"/>
      <color rgb="FF0000FF"/>
      <name val="標楷體"/>
      <family val="4"/>
      <charset val="136"/>
    </font>
    <font>
      <sz val="13"/>
      <name val="新細明體"/>
      <family val="1"/>
      <charset val="136"/>
    </font>
    <font>
      <b/>
      <sz val="13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color indexed="30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sz val="13"/>
      <color indexed="17"/>
      <name val="新細明體"/>
      <family val="1"/>
      <charset val="136"/>
    </font>
    <font>
      <sz val="13"/>
      <name val="Times New Roman"/>
      <family val="1"/>
    </font>
    <font>
      <sz val="13"/>
      <name val="細明體"/>
      <family val="3"/>
      <charset val="136"/>
    </font>
    <font>
      <b/>
      <sz val="13"/>
      <color rgb="FFC00000"/>
      <name val="新細明體"/>
      <family val="1"/>
      <charset val="136"/>
    </font>
    <font>
      <sz val="11"/>
      <color rgb="FF3333FF"/>
      <name val="Times New Roman"/>
      <family val="1"/>
    </font>
    <font>
      <sz val="9"/>
      <color indexed="12"/>
      <name val="Times New Roman"/>
      <family val="1"/>
    </font>
    <font>
      <b/>
      <sz val="9"/>
      <color indexed="12"/>
      <name val="Times New Roman"/>
      <family val="1"/>
    </font>
    <font>
      <sz val="11"/>
      <color rgb="FF3333FF"/>
      <name val="標楷體"/>
      <family val="4"/>
      <charset val="136"/>
    </font>
    <font>
      <sz val="10"/>
      <color rgb="FF0000FF"/>
      <name val="標楷體"/>
      <family val="4"/>
      <charset val="136"/>
    </font>
    <font>
      <sz val="13"/>
      <name val="標楷體"/>
      <family val="4"/>
      <charset val="136"/>
    </font>
    <font>
      <sz val="12"/>
      <color indexed="10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7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9"/>
      <color indexed="57"/>
      <name val="細明體"/>
      <family val="3"/>
      <charset val="136"/>
    </font>
    <font>
      <b/>
      <sz val="9"/>
      <color indexed="57"/>
      <name val="Tahoma"/>
      <family val="2"/>
    </font>
    <font>
      <sz val="9.5"/>
      <color rgb="FF0000FF"/>
      <name val="新細明體"/>
      <family val="1"/>
      <charset val="136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sz val="8"/>
      <color rgb="FF006600"/>
      <name val="標楷體"/>
      <family val="4"/>
      <charset val="136"/>
    </font>
    <font>
      <sz val="8"/>
      <color rgb="FF0066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86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/>
    <xf numFmtId="0" fontId="19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4" xfId="0" applyFont="1" applyFill="1" applyBorder="1" applyAlignment="1"/>
    <xf numFmtId="49" fontId="8" fillId="0" borderId="4" xfId="0" applyNumberFormat="1" applyFont="1" applyFill="1" applyBorder="1" applyAlignment="1">
      <alignment vertical="center"/>
    </xf>
    <xf numFmtId="0" fontId="4" fillId="0" borderId="5" xfId="0" applyFont="1" applyFill="1" applyBorder="1"/>
    <xf numFmtId="0" fontId="10" fillId="0" borderId="0" xfId="0" applyFont="1" applyFill="1" applyBorder="1"/>
    <xf numFmtId="0" fontId="1" fillId="0" borderId="0" xfId="0" applyFont="1" applyFill="1" applyAlignment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3" fillId="0" borderId="6" xfId="0" applyNumberFormat="1" applyFont="1" applyFill="1" applyBorder="1"/>
    <xf numFmtId="0" fontId="2" fillId="0" borderId="1" xfId="0" applyFont="1" applyFill="1" applyBorder="1" applyAlignment="1">
      <alignment horizontal="right"/>
    </xf>
    <xf numFmtId="49" fontId="2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41" fontId="4" fillId="0" borderId="0" xfId="0" applyNumberFormat="1" applyFont="1" applyFill="1" applyBorder="1" applyAlignment="1">
      <alignment vertical="center" textRotation="255"/>
    </xf>
    <xf numFmtId="0" fontId="23" fillId="0" borderId="6" xfId="0" applyFont="1" applyFill="1" applyBorder="1" applyAlignment="1">
      <alignment horizontal="left"/>
    </xf>
    <xf numFmtId="41" fontId="34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8" fillId="0" borderId="0" xfId="0" applyFont="1" applyFill="1" applyBorder="1"/>
    <xf numFmtId="0" fontId="2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0" fillId="0" borderId="0" xfId="0" applyFont="1" applyFill="1"/>
    <xf numFmtId="0" fontId="8" fillId="0" borderId="0" xfId="0" applyFont="1" applyFill="1"/>
    <xf numFmtId="0" fontId="27" fillId="0" borderId="0" xfId="0" applyFont="1" applyFill="1" applyBorder="1"/>
    <xf numFmtId="0" fontId="35" fillId="0" borderId="10" xfId="0" applyFont="1" applyFill="1" applyBorder="1" applyAlignment="1">
      <alignment horizontal="center" vertical="center" shrinkToFit="1"/>
    </xf>
    <xf numFmtId="0" fontId="67" fillId="0" borderId="11" xfId="0" applyFont="1" applyFill="1" applyBorder="1" applyAlignment="1">
      <alignment horizontal="center" vertical="center" shrinkToFit="1"/>
    </xf>
    <xf numFmtId="0" fontId="0" fillId="2" borderId="0" xfId="0" applyFill="1"/>
    <xf numFmtId="0" fontId="22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41" fontId="68" fillId="3" borderId="9" xfId="0" applyNumberFormat="1" applyFont="1" applyFill="1" applyBorder="1" applyAlignment="1">
      <alignment vertical="center"/>
    </xf>
    <xf numFmtId="0" fontId="69" fillId="0" borderId="1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9" fillId="0" borderId="0" xfId="0" applyFont="1" applyBorder="1"/>
    <xf numFmtId="0" fontId="50" fillId="0" borderId="0" xfId="0" applyFont="1" applyFill="1" applyBorder="1" applyAlignment="1">
      <alignment wrapText="1"/>
    </xf>
    <xf numFmtId="0" fontId="0" fillId="0" borderId="0" xfId="0" applyBorder="1"/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1" fontId="4" fillId="0" borderId="0" xfId="0" applyNumberFormat="1" applyFont="1" applyBorder="1" applyAlignment="1">
      <alignment horizontal="center" vertical="center" textRotation="255"/>
    </xf>
    <xf numFmtId="0" fontId="50" fillId="0" borderId="0" xfId="0" applyFont="1" applyFill="1"/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/>
    <xf numFmtId="0" fontId="35" fillId="0" borderId="16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177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7" fillId="0" borderId="0" xfId="0" applyFont="1" applyFill="1" applyAlignment="1">
      <alignment vertical="center"/>
    </xf>
    <xf numFmtId="0" fontId="55" fillId="0" borderId="0" xfId="0" applyFont="1" applyFill="1" applyBorder="1" applyAlignment="1"/>
    <xf numFmtId="0" fontId="24" fillId="0" borderId="0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4" fillId="0" borderId="0" xfId="0" applyFont="1" applyBorder="1" applyAlignment="1"/>
    <xf numFmtId="0" fontId="10" fillId="0" borderId="0" xfId="0" applyFont="1" applyBorder="1" applyAlignment="1"/>
    <xf numFmtId="0" fontId="4" fillId="0" borderId="2" xfId="0" applyFont="1" applyBorder="1" applyAlignment="1"/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4" fillId="0" borderId="4" xfId="0" applyFont="1" applyBorder="1" applyAlignment="1"/>
    <xf numFmtId="49" fontId="8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2" fillId="0" borderId="0" xfId="0" applyFont="1" applyBorder="1" applyAlignment="1"/>
    <xf numFmtId="0" fontId="4" fillId="0" borderId="5" xfId="0" applyFont="1" applyBorder="1"/>
    <xf numFmtId="0" fontId="10" fillId="0" borderId="0" xfId="0" applyFont="1" applyBorder="1"/>
    <xf numFmtId="0" fontId="1" fillId="0" borderId="0" xfId="0" applyFont="1" applyAlignment="1"/>
    <xf numFmtId="0" fontId="3" fillId="0" borderId="0" xfId="0" applyFont="1" applyBorder="1"/>
    <xf numFmtId="49" fontId="3" fillId="0" borderId="8" xfId="0" applyNumberFormat="1" applyFont="1" applyBorder="1"/>
    <xf numFmtId="41" fontId="12" fillId="0" borderId="20" xfId="0" applyNumberFormat="1" applyFont="1" applyBorder="1" applyAlignment="1">
      <alignment horizontal="left" vertical="center" wrapText="1"/>
    </xf>
    <xf numFmtId="41" fontId="70" fillId="0" borderId="21" xfId="0" applyNumberFormat="1" applyFont="1" applyBorder="1" applyAlignment="1"/>
    <xf numFmtId="41" fontId="70" fillId="0" borderId="21" xfId="0" applyNumberFormat="1" applyFont="1" applyBorder="1" applyAlignment="1">
      <alignment horizontal="left"/>
    </xf>
    <xf numFmtId="41" fontId="71" fillId="0" borderId="21" xfId="0" applyNumberFormat="1" applyFont="1" applyBorder="1" applyAlignment="1">
      <alignment horizontal="center" vertical="center" textRotation="255"/>
    </xf>
    <xf numFmtId="41" fontId="72" fillId="0" borderId="9" xfId="0" applyNumberFormat="1" applyFont="1" applyFill="1" applyBorder="1" applyAlignment="1">
      <alignment horizontal="center" vertical="center"/>
    </xf>
    <xf numFmtId="41" fontId="57" fillId="0" borderId="9" xfId="0" applyNumberFormat="1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left" vertical="center" readingOrder="1"/>
    </xf>
    <xf numFmtId="41" fontId="7" fillId="0" borderId="4" xfId="0" applyNumberFormat="1" applyFont="1" applyFill="1" applyBorder="1" applyAlignment="1">
      <alignment horizontal="left" vertical="center" readingOrder="1"/>
    </xf>
    <xf numFmtId="41" fontId="7" fillId="0" borderId="22" xfId="0" applyNumberFormat="1" applyFont="1" applyFill="1" applyBorder="1" applyAlignment="1">
      <alignment horizontal="left" vertical="center" readingOrder="1"/>
    </xf>
    <xf numFmtId="49" fontId="22" fillId="0" borderId="23" xfId="0" applyNumberFormat="1" applyFont="1" applyFill="1" applyBorder="1" applyAlignment="1">
      <alignment horizontal="left" vertical="center" readingOrder="1"/>
    </xf>
    <xf numFmtId="49" fontId="22" fillId="0" borderId="2" xfId="0" applyNumberFormat="1" applyFont="1" applyFill="1" applyBorder="1" applyAlignment="1">
      <alignment horizontal="left" vertical="center" readingOrder="1"/>
    </xf>
    <xf numFmtId="49" fontId="22" fillId="0" borderId="24" xfId="0" applyNumberFormat="1" applyFont="1" applyFill="1" applyBorder="1" applyAlignment="1">
      <alignment horizontal="left" vertical="center" readingOrder="1"/>
    </xf>
    <xf numFmtId="0" fontId="22" fillId="2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/>
    </xf>
    <xf numFmtId="0" fontId="73" fillId="0" borderId="25" xfId="0" applyFont="1" applyFill="1" applyBorder="1" applyAlignment="1">
      <alignment vertical="center"/>
    </xf>
    <xf numFmtId="0" fontId="73" fillId="0" borderId="26" xfId="0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0" fontId="74" fillId="2" borderId="0" xfId="0" applyFont="1" applyFill="1" applyBorder="1" applyAlignment="1">
      <alignment vertical="top" wrapText="1"/>
    </xf>
    <xf numFmtId="0" fontId="0" fillId="0" borderId="0" xfId="0" applyFont="1" applyFill="1"/>
    <xf numFmtId="0" fontId="0" fillId="4" borderId="0" xfId="0" applyFont="1" applyFill="1" applyAlignment="1"/>
    <xf numFmtId="0" fontId="0" fillId="3" borderId="0" xfId="0" applyFont="1" applyFill="1"/>
    <xf numFmtId="0" fontId="37" fillId="3" borderId="0" xfId="0" applyFont="1" applyFill="1" applyBorder="1" applyAlignment="1">
      <alignment vertical="top" wrapText="1"/>
    </xf>
    <xf numFmtId="0" fontId="22" fillId="0" borderId="0" xfId="0" applyFont="1" applyFill="1"/>
    <xf numFmtId="179" fontId="75" fillId="0" borderId="26" xfId="0" applyNumberFormat="1" applyFont="1" applyFill="1" applyBorder="1" applyAlignment="1">
      <alignment horizontal="left" vertical="center"/>
    </xf>
    <xf numFmtId="0" fontId="22" fillId="3" borderId="0" xfId="0" applyFont="1" applyFill="1" applyBorder="1" applyAlignment="1">
      <alignment vertical="top" wrapText="1"/>
    </xf>
    <xf numFmtId="0" fontId="0" fillId="3" borderId="0" xfId="0" applyFill="1" applyBorder="1"/>
    <xf numFmtId="0" fontId="22" fillId="4" borderId="0" xfId="0" applyFont="1" applyFill="1" applyBorder="1" applyAlignment="1">
      <alignment horizontal="center" vertical="top" wrapText="1"/>
    </xf>
    <xf numFmtId="0" fontId="76" fillId="0" borderId="10" xfId="0" applyFont="1" applyFill="1" applyBorder="1" applyAlignment="1">
      <alignment horizontal="center" vertical="center" shrinkToFit="1"/>
    </xf>
    <xf numFmtId="0" fontId="77" fillId="0" borderId="11" xfId="0" applyFont="1" applyFill="1" applyBorder="1" applyAlignment="1">
      <alignment horizontal="center" vertical="center" shrinkToFit="1"/>
    </xf>
    <xf numFmtId="0" fontId="0" fillId="0" borderId="2" xfId="0" applyBorder="1"/>
    <xf numFmtId="49" fontId="2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3" fillId="0" borderId="0" xfId="0" applyNumberFormat="1" applyFont="1" applyBorder="1"/>
    <xf numFmtId="177" fontId="27" fillId="0" borderId="27" xfId="0" applyNumberFormat="1" applyFont="1" applyBorder="1" applyAlignment="1"/>
    <xf numFmtId="177" fontId="27" fillId="0" borderId="28" xfId="0" applyNumberFormat="1" applyFont="1" applyBorder="1" applyAlignment="1"/>
    <xf numFmtId="177" fontId="6" fillId="0" borderId="28" xfId="0" applyNumberFormat="1" applyFont="1" applyBorder="1" applyAlignment="1"/>
    <xf numFmtId="0" fontId="25" fillId="0" borderId="29" xfId="0" applyFont="1" applyBorder="1" applyAlignment="1">
      <alignment horizontal="center" vertical="center" wrapText="1"/>
    </xf>
    <xf numFmtId="0" fontId="78" fillId="0" borderId="21" xfId="0" applyFont="1" applyBorder="1" applyAlignment="1"/>
    <xf numFmtId="0" fontId="2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vertical="center"/>
    </xf>
    <xf numFmtId="41" fontId="27" fillId="0" borderId="9" xfId="0" applyNumberFormat="1" applyFont="1" applyFill="1" applyBorder="1" applyAlignment="1">
      <alignment horizontal="center" vertical="center"/>
    </xf>
    <xf numFmtId="41" fontId="79" fillId="0" borderId="31" xfId="0" applyNumberFormat="1" applyFont="1" applyFill="1" applyBorder="1" applyAlignment="1">
      <alignment vertical="center" wrapText="1"/>
    </xf>
    <xf numFmtId="41" fontId="2" fillId="0" borderId="32" xfId="0" applyNumberFormat="1" applyFont="1" applyFill="1" applyBorder="1" applyAlignment="1">
      <alignment vertical="center" textRotation="255"/>
    </xf>
    <xf numFmtId="0" fontId="80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49" fontId="3" fillId="0" borderId="18" xfId="0" quotePrefix="1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/>
    </xf>
    <xf numFmtId="49" fontId="27" fillId="0" borderId="18" xfId="0" applyNumberFormat="1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89" fillId="3" borderId="0" xfId="0" applyFont="1" applyFill="1"/>
    <xf numFmtId="0" fontId="89" fillId="3" borderId="0" xfId="0" applyFont="1" applyFill="1" applyBorder="1" applyAlignment="1">
      <alignment vertical="center"/>
    </xf>
    <xf numFmtId="0" fontId="89" fillId="0" borderId="0" xfId="0" applyFont="1" applyFill="1"/>
    <xf numFmtId="0" fontId="89" fillId="3" borderId="0" xfId="0" applyFont="1" applyFill="1" applyBorder="1" applyAlignment="1">
      <alignment horizontal="center" vertical="top" wrapText="1"/>
    </xf>
    <xf numFmtId="0" fontId="89" fillId="3" borderId="0" xfId="0" applyFont="1" applyFill="1" applyBorder="1" applyAlignment="1">
      <alignment horizontal="left" vertical="top"/>
    </xf>
    <xf numFmtId="0" fontId="93" fillId="3" borderId="0" xfId="0" applyFont="1" applyFill="1" applyBorder="1" applyAlignment="1">
      <alignment horizontal="left" vertical="top"/>
    </xf>
    <xf numFmtId="0" fontId="89" fillId="3" borderId="0" xfId="0" applyFont="1" applyFill="1" applyBorder="1" applyAlignment="1">
      <alignment vertical="top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Border="1"/>
    <xf numFmtId="0" fontId="89" fillId="5" borderId="0" xfId="0" applyFont="1" applyFill="1" applyBorder="1" applyAlignment="1">
      <alignment vertical="center"/>
    </xf>
    <xf numFmtId="0" fontId="89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distributed"/>
    </xf>
    <xf numFmtId="0" fontId="8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distributed"/>
    </xf>
    <xf numFmtId="41" fontId="34" fillId="3" borderId="4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56" fillId="3" borderId="3" xfId="0" applyFont="1" applyFill="1" applyBorder="1" applyAlignment="1">
      <alignment horizontal="center" vertical="center"/>
    </xf>
    <xf numFmtId="0" fontId="11" fillId="0" borderId="0" xfId="1" applyFill="1" applyBorder="1" applyAlignment="1" applyProtection="1"/>
    <xf numFmtId="0" fontId="36" fillId="0" borderId="0" xfId="0" applyFont="1" applyFill="1" applyBorder="1" applyAlignment="1">
      <alignment horizontal="left"/>
    </xf>
    <xf numFmtId="0" fontId="10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/>
    <xf numFmtId="0" fontId="0" fillId="6" borderId="0" xfId="0" applyFont="1" applyFill="1" applyAlignment="1"/>
    <xf numFmtId="0" fontId="110" fillId="6" borderId="0" xfId="0" applyFont="1" applyFill="1" applyAlignment="1"/>
    <xf numFmtId="0" fontId="11" fillId="0" borderId="0" xfId="1" applyAlignment="1" applyProtection="1"/>
    <xf numFmtId="0" fontId="89" fillId="7" borderId="0" xfId="0" applyFont="1" applyFill="1" applyBorder="1" applyAlignment="1">
      <alignment vertical="center"/>
    </xf>
    <xf numFmtId="180" fontId="27" fillId="0" borderId="18" xfId="0" applyNumberFormat="1" applyFont="1" applyFill="1" applyBorder="1" applyAlignment="1">
      <alignment horizontal="center" vertical="center" wrapText="1"/>
    </xf>
    <xf numFmtId="181" fontId="2" fillId="0" borderId="4" xfId="0" applyNumberFormat="1" applyFont="1" applyFill="1" applyBorder="1" applyAlignment="1">
      <alignment horizontal="center" vertical="distributed"/>
    </xf>
    <xf numFmtId="180" fontId="27" fillId="0" borderId="4" xfId="0" applyNumberFormat="1" applyFont="1" applyFill="1" applyBorder="1" applyAlignment="1">
      <alignment horizontal="center" vertical="center" wrapText="1"/>
    </xf>
    <xf numFmtId="181" fontId="3" fillId="0" borderId="4" xfId="0" applyNumberFormat="1" applyFont="1" applyFill="1" applyBorder="1" applyAlignment="1">
      <alignment horizontal="right" vertical="distributed"/>
    </xf>
    <xf numFmtId="0" fontId="76" fillId="0" borderId="1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/>
    <xf numFmtId="0" fontId="89" fillId="8" borderId="0" xfId="0" applyFont="1" applyFill="1" applyBorder="1" applyAlignment="1">
      <alignment vertical="center"/>
    </xf>
    <xf numFmtId="0" fontId="93" fillId="3" borderId="0" xfId="0" applyFont="1" applyFill="1" applyBorder="1" applyAlignment="1">
      <alignment horizontal="left" vertical="top" wrapText="1"/>
    </xf>
    <xf numFmtId="0" fontId="97" fillId="0" borderId="0" xfId="0" applyFont="1" applyFill="1" applyBorder="1" applyAlignment="1">
      <alignment horizontal="left" vertical="distributed"/>
    </xf>
    <xf numFmtId="0" fontId="89" fillId="3" borderId="0" xfId="0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center" vertical="center"/>
    </xf>
    <xf numFmtId="0" fontId="76" fillId="0" borderId="27" xfId="0" applyFont="1" applyFill="1" applyBorder="1" applyAlignment="1">
      <alignment horizontal="center" vertical="center" shrinkToFit="1"/>
    </xf>
    <xf numFmtId="0" fontId="76" fillId="0" borderId="34" xfId="0" applyFont="1" applyFill="1" applyBorder="1" applyAlignment="1">
      <alignment horizontal="center" vertical="center" shrinkToFit="1"/>
    </xf>
    <xf numFmtId="0" fontId="113" fillId="0" borderId="27" xfId="0" applyFont="1" applyBorder="1" applyAlignment="1">
      <alignment wrapText="1"/>
    </xf>
    <xf numFmtId="0" fontId="113" fillId="0" borderId="34" xfId="0" applyFont="1" applyBorder="1" applyAlignment="1">
      <alignment wrapText="1"/>
    </xf>
    <xf numFmtId="0" fontId="79" fillId="0" borderId="3" xfId="0" applyFont="1" applyFill="1" applyBorder="1" applyAlignment="1">
      <alignment horizontal="left" vertical="center" wrapText="1"/>
    </xf>
    <xf numFmtId="0" fontId="79" fillId="0" borderId="7" xfId="0" applyFont="1" applyFill="1" applyBorder="1" applyAlignment="1">
      <alignment horizontal="left" vertical="center" wrapText="1"/>
    </xf>
    <xf numFmtId="0" fontId="79" fillId="0" borderId="23" xfId="0" applyFont="1" applyFill="1" applyBorder="1" applyAlignment="1">
      <alignment horizontal="left" vertical="center" wrapText="1"/>
    </xf>
    <xf numFmtId="0" fontId="79" fillId="0" borderId="35" xfId="0" applyFont="1" applyFill="1" applyBorder="1" applyAlignment="1">
      <alignment horizontal="left" vertical="center" wrapText="1"/>
    </xf>
    <xf numFmtId="0" fontId="75" fillId="0" borderId="3" xfId="0" applyFont="1" applyFill="1" applyBorder="1" applyAlignment="1">
      <alignment horizontal="center" vertical="center"/>
    </xf>
    <xf numFmtId="0" fontId="75" fillId="0" borderId="23" xfId="0" applyFont="1" applyFill="1" applyBorder="1" applyAlignment="1">
      <alignment horizontal="center" vertical="center"/>
    </xf>
    <xf numFmtId="0" fontId="75" fillId="0" borderId="4" xfId="0" applyFont="1" applyFill="1" applyBorder="1" applyAlignment="1">
      <alignment horizontal="center" vertical="center"/>
    </xf>
    <xf numFmtId="0" fontId="75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84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wrapText="1"/>
    </xf>
    <xf numFmtId="0" fontId="86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0" fillId="0" borderId="0" xfId="0" applyAlignment="1"/>
    <xf numFmtId="0" fontId="1" fillId="0" borderId="6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76" fillId="0" borderId="37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0" fontId="116" fillId="0" borderId="37" xfId="0" applyFont="1" applyFill="1" applyBorder="1" applyAlignment="1">
      <alignment horizontal="center" vertical="center" wrapText="1"/>
    </xf>
    <xf numFmtId="0" fontId="116" fillId="0" borderId="34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>
      <alignment horizontal="center" vertical="center"/>
    </xf>
    <xf numFmtId="41" fontId="4" fillId="0" borderId="38" xfId="0" applyNumberFormat="1" applyFont="1" applyFill="1" applyBorder="1" applyAlignment="1">
      <alignment horizontal="center" vertical="center"/>
    </xf>
    <xf numFmtId="41" fontId="4" fillId="0" borderId="39" xfId="0" applyNumberFormat="1" applyFont="1" applyFill="1" applyBorder="1" applyAlignment="1">
      <alignment horizontal="center" vertical="center"/>
    </xf>
    <xf numFmtId="41" fontId="1" fillId="0" borderId="32" xfId="0" applyNumberFormat="1" applyFont="1" applyFill="1" applyBorder="1" applyAlignment="1">
      <alignment horizontal="center" vertical="center" textRotation="255"/>
    </xf>
    <xf numFmtId="41" fontId="4" fillId="0" borderId="40" xfId="0" applyNumberFormat="1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41" xfId="0" applyNumberFormat="1" applyFont="1" applyFill="1" applyBorder="1" applyAlignment="1">
      <alignment horizontal="center" vertical="center" wrapText="1"/>
    </xf>
    <xf numFmtId="41" fontId="7" fillId="0" borderId="3" xfId="0" applyNumberFormat="1" applyFont="1" applyFill="1" applyBorder="1" applyAlignment="1">
      <alignment horizontal="left" vertical="center" readingOrder="1"/>
    </xf>
    <xf numFmtId="41" fontId="7" fillId="0" borderId="4" xfId="0" applyNumberFormat="1" applyFont="1" applyFill="1" applyBorder="1" applyAlignment="1">
      <alignment horizontal="left" vertical="center" readingOrder="1"/>
    </xf>
    <xf numFmtId="41" fontId="7" fillId="0" borderId="22" xfId="0" applyNumberFormat="1" applyFont="1" applyFill="1" applyBorder="1" applyAlignment="1">
      <alignment horizontal="left" vertical="center" readingOrder="1"/>
    </xf>
    <xf numFmtId="49" fontId="22" fillId="0" borderId="23" xfId="0" applyNumberFormat="1" applyFont="1" applyFill="1" applyBorder="1" applyAlignment="1">
      <alignment horizontal="left" vertical="center" readingOrder="1"/>
    </xf>
    <xf numFmtId="49" fontId="22" fillId="0" borderId="2" xfId="0" applyNumberFormat="1" applyFont="1" applyFill="1" applyBorder="1" applyAlignment="1">
      <alignment horizontal="left" vertical="center" readingOrder="1"/>
    </xf>
    <xf numFmtId="49" fontId="22" fillId="0" borderId="24" xfId="0" applyNumberFormat="1" applyFont="1" applyFill="1" applyBorder="1" applyAlignment="1">
      <alignment horizontal="left" vertical="center" readingOrder="1"/>
    </xf>
    <xf numFmtId="41" fontId="68" fillId="0" borderId="27" xfId="0" applyNumberFormat="1" applyFont="1" applyFill="1" applyBorder="1" applyAlignment="1">
      <alignment horizontal="center" vertical="center"/>
    </xf>
    <xf numFmtId="41" fontId="68" fillId="0" borderId="28" xfId="0" applyNumberFormat="1" applyFont="1" applyFill="1" applyBorder="1" applyAlignment="1">
      <alignment horizontal="center" vertical="center"/>
    </xf>
    <xf numFmtId="41" fontId="68" fillId="0" borderId="34" xfId="0" applyNumberFormat="1" applyFont="1" applyFill="1" applyBorder="1" applyAlignment="1">
      <alignment horizontal="center" vertical="center"/>
    </xf>
    <xf numFmtId="41" fontId="34" fillId="0" borderId="27" xfId="0" applyNumberFormat="1" applyFont="1" applyFill="1" applyBorder="1" applyAlignment="1">
      <alignment horizontal="center" vertical="center"/>
    </xf>
    <xf numFmtId="41" fontId="34" fillId="0" borderId="34" xfId="0" applyNumberFormat="1" applyFont="1" applyFill="1" applyBorder="1" applyAlignment="1">
      <alignment horizontal="center" vertical="center"/>
    </xf>
    <xf numFmtId="41" fontId="81" fillId="0" borderId="31" xfId="0" applyNumberFormat="1" applyFont="1" applyFill="1" applyBorder="1" applyAlignment="1">
      <alignment vertical="center" wrapText="1"/>
    </xf>
    <xf numFmtId="41" fontId="81" fillId="0" borderId="25" xfId="0" applyNumberFormat="1" applyFont="1" applyFill="1" applyBorder="1" applyAlignment="1">
      <alignment vertical="center" wrapText="1"/>
    </xf>
    <xf numFmtId="41" fontId="81" fillId="0" borderId="33" xfId="0" applyNumberFormat="1" applyFont="1" applyFill="1" applyBorder="1" applyAlignment="1">
      <alignment vertical="center" wrapText="1"/>
    </xf>
    <xf numFmtId="0" fontId="75" fillId="0" borderId="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41" fontId="82" fillId="0" borderId="27" xfId="0" applyNumberFormat="1" applyFont="1" applyFill="1" applyBorder="1" applyAlignment="1">
      <alignment horizontal="center" vertical="center"/>
    </xf>
    <xf numFmtId="41" fontId="82" fillId="0" borderId="34" xfId="0" applyNumberFormat="1" applyFont="1" applyFill="1" applyBorder="1" applyAlignment="1">
      <alignment horizontal="center" vertical="center"/>
    </xf>
    <xf numFmtId="0" fontId="113" fillId="0" borderId="27" xfId="0" applyFont="1" applyFill="1" applyBorder="1" applyAlignment="1">
      <alignment horizontal="left" vertical="center" wrapText="1" shrinkToFit="1"/>
    </xf>
    <xf numFmtId="0" fontId="113" fillId="0" borderId="34" xfId="0" applyFont="1" applyFill="1" applyBorder="1" applyAlignment="1">
      <alignment horizontal="left" vertical="center" wrapText="1" shrinkToFit="1"/>
    </xf>
    <xf numFmtId="0" fontId="113" fillId="0" borderId="27" xfId="0" applyFont="1" applyFill="1" applyBorder="1" applyAlignment="1">
      <alignment horizontal="left" vertical="center" wrapText="1"/>
    </xf>
    <xf numFmtId="0" fontId="113" fillId="0" borderId="34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 shrinkToFit="1"/>
    </xf>
    <xf numFmtId="0" fontId="35" fillId="0" borderId="3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13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distributed"/>
    </xf>
    <xf numFmtId="0" fontId="85" fillId="0" borderId="0" xfId="0" applyFont="1" applyFill="1" applyBorder="1" applyAlignment="1">
      <alignment horizontal="center" vertical="distributed"/>
    </xf>
    <xf numFmtId="0" fontId="36" fillId="0" borderId="7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35" xfId="0" applyFont="1" applyFill="1" applyBorder="1" applyAlignment="1">
      <alignment horizontal="center" vertical="distributed"/>
    </xf>
    <xf numFmtId="0" fontId="74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73" fillId="0" borderId="36" xfId="0" applyFont="1" applyFill="1" applyBorder="1" applyAlignment="1">
      <alignment horizontal="right" vertical="center"/>
    </xf>
    <xf numFmtId="0" fontId="73" fillId="0" borderId="25" xfId="0" applyFont="1" applyFill="1" applyBorder="1" applyAlignment="1">
      <alignment horizontal="right" vertical="center"/>
    </xf>
    <xf numFmtId="0" fontId="83" fillId="0" borderId="0" xfId="0" applyFont="1" applyFill="1" applyBorder="1" applyAlignment="1">
      <alignment horizontal="right"/>
    </xf>
    <xf numFmtId="49" fontId="7" fillId="0" borderId="23" xfId="0" applyNumberFormat="1" applyFont="1" applyFill="1" applyBorder="1" applyAlignment="1">
      <alignment horizontal="left" vertical="center" readingOrder="1"/>
    </xf>
    <xf numFmtId="49" fontId="7" fillId="0" borderId="2" xfId="0" applyNumberFormat="1" applyFont="1" applyFill="1" applyBorder="1" applyAlignment="1">
      <alignment horizontal="left" vertical="center" readingOrder="1"/>
    </xf>
    <xf numFmtId="49" fontId="7" fillId="0" borderId="24" xfId="0" applyNumberFormat="1" applyFont="1" applyFill="1" applyBorder="1" applyAlignment="1">
      <alignment horizontal="left" vertical="center" readingOrder="1"/>
    </xf>
    <xf numFmtId="0" fontId="105" fillId="0" borderId="45" xfId="0" applyFont="1" applyFill="1" applyBorder="1" applyAlignment="1">
      <alignment horizontal="center" vertical="center" shrinkToFit="1"/>
    </xf>
    <xf numFmtId="0" fontId="105" fillId="0" borderId="7" xfId="0" applyFont="1" applyFill="1" applyBorder="1" applyAlignment="1">
      <alignment horizontal="center" vertical="center" shrinkToFit="1"/>
    </xf>
    <xf numFmtId="0" fontId="105" fillId="0" borderId="32" xfId="0" applyFont="1" applyFill="1" applyBorder="1" applyAlignment="1">
      <alignment horizontal="center" vertical="center" shrinkToFit="1"/>
    </xf>
    <xf numFmtId="0" fontId="105" fillId="0" borderId="8" xfId="0" applyFont="1" applyFill="1" applyBorder="1" applyAlignment="1">
      <alignment horizontal="center" vertical="center" shrinkToFit="1"/>
    </xf>
    <xf numFmtId="41" fontId="109" fillId="0" borderId="3" xfId="0" applyNumberFormat="1" applyFont="1" applyFill="1" applyBorder="1" applyAlignment="1">
      <alignment horizontal="center" vertical="center" wrapText="1"/>
    </xf>
    <xf numFmtId="41" fontId="109" fillId="0" borderId="4" xfId="0" applyNumberFormat="1" applyFont="1" applyFill="1" applyBorder="1" applyAlignment="1">
      <alignment horizontal="center" vertical="center" wrapText="1"/>
    </xf>
    <xf numFmtId="41" fontId="109" fillId="0" borderId="22" xfId="0" applyNumberFormat="1" applyFont="1" applyFill="1" applyBorder="1" applyAlignment="1">
      <alignment horizontal="center" vertical="center" wrapText="1"/>
    </xf>
    <xf numFmtId="41" fontId="109" fillId="0" borderId="48" xfId="0" applyNumberFormat="1" applyFont="1" applyFill="1" applyBorder="1" applyAlignment="1">
      <alignment horizontal="center" vertical="center" wrapText="1"/>
    </xf>
    <xf numFmtId="41" fontId="109" fillId="0" borderId="6" xfId="0" applyNumberFormat="1" applyFont="1" applyFill="1" applyBorder="1" applyAlignment="1">
      <alignment horizontal="center" vertical="center" wrapText="1"/>
    </xf>
    <xf numFmtId="41" fontId="109" fillId="0" borderId="4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78" fontId="76" fillId="0" borderId="45" xfId="0" applyNumberFormat="1" applyFont="1" applyFill="1" applyBorder="1" applyAlignment="1">
      <alignment horizontal="right" vertical="center"/>
    </xf>
    <xf numFmtId="178" fontId="76" fillId="0" borderId="4" xfId="0" applyNumberFormat="1" applyFont="1" applyFill="1" applyBorder="1" applyAlignment="1">
      <alignment horizontal="right" vertical="center"/>
    </xf>
    <xf numFmtId="178" fontId="76" fillId="0" borderId="46" xfId="0" applyNumberFormat="1" applyFont="1" applyFill="1" applyBorder="1" applyAlignment="1">
      <alignment horizontal="right" vertical="center"/>
    </xf>
    <xf numFmtId="178" fontId="76" fillId="0" borderId="6" xfId="0" applyNumberFormat="1" applyFont="1" applyFill="1" applyBorder="1" applyAlignment="1">
      <alignment horizontal="right" vertical="center"/>
    </xf>
    <xf numFmtId="179" fontId="82" fillId="0" borderId="7" xfId="0" applyNumberFormat="1" applyFont="1" applyFill="1" applyBorder="1" applyAlignment="1">
      <alignment horizontal="center" vertical="center"/>
    </xf>
    <xf numFmtId="179" fontId="82" fillId="0" borderId="47" xfId="0" applyNumberFormat="1" applyFont="1" applyFill="1" applyBorder="1" applyAlignment="1">
      <alignment horizontal="center" vertical="center"/>
    </xf>
    <xf numFmtId="41" fontId="107" fillId="0" borderId="27" xfId="0" applyNumberFormat="1" applyFont="1" applyFill="1" applyBorder="1" applyAlignment="1">
      <alignment horizontal="center" vertical="center"/>
    </xf>
    <xf numFmtId="41" fontId="107" fillId="0" borderId="50" xfId="0" applyNumberFormat="1" applyFont="1" applyFill="1" applyBorder="1" applyAlignment="1">
      <alignment horizontal="center" vertical="center"/>
    </xf>
    <xf numFmtId="41" fontId="27" fillId="0" borderId="27" xfId="0" applyNumberFormat="1" applyFont="1" applyFill="1" applyBorder="1" applyAlignment="1">
      <alignment horizontal="center" vertical="center"/>
    </xf>
    <xf numFmtId="41" fontId="27" fillId="0" borderId="50" xfId="0" applyNumberFormat="1" applyFont="1" applyFill="1" applyBorder="1" applyAlignment="1">
      <alignment horizontal="center" vertical="center"/>
    </xf>
    <xf numFmtId="41" fontId="107" fillId="0" borderId="34" xfId="0" applyNumberFormat="1" applyFont="1" applyFill="1" applyBorder="1" applyAlignment="1">
      <alignment horizontal="center" vertical="center"/>
    </xf>
    <xf numFmtId="41" fontId="27" fillId="0" borderId="34" xfId="0" applyNumberFormat="1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 shrinkToFit="1"/>
    </xf>
    <xf numFmtId="0" fontId="35" fillId="0" borderId="56" xfId="0" applyFont="1" applyFill="1" applyBorder="1" applyAlignment="1">
      <alignment horizontal="center" vertical="center" shrinkToFit="1"/>
    </xf>
    <xf numFmtId="0" fontId="35" fillId="0" borderId="35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34" xfId="0" applyFont="1" applyFill="1" applyBorder="1" applyAlignment="1">
      <alignment horizontal="center" vertical="center" wrapText="1" shrinkToFit="1"/>
    </xf>
    <xf numFmtId="0" fontId="85" fillId="3" borderId="3" xfId="0" applyFont="1" applyFill="1" applyBorder="1" applyAlignment="1">
      <alignment horizontal="center" vertical="center"/>
    </xf>
    <xf numFmtId="0" fontId="108" fillId="3" borderId="2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horizontal="center" vertical="center" readingOrder="1"/>
    </xf>
    <xf numFmtId="41" fontId="3" fillId="0" borderId="4" xfId="0" applyNumberFormat="1" applyFont="1" applyFill="1" applyBorder="1" applyAlignment="1">
      <alignment horizontal="center" vertical="center" readingOrder="1"/>
    </xf>
    <xf numFmtId="41" fontId="3" fillId="0" borderId="22" xfId="0" applyNumberFormat="1" applyFont="1" applyFill="1" applyBorder="1" applyAlignment="1">
      <alignment horizontal="center" vertical="center" readingOrder="1"/>
    </xf>
    <xf numFmtId="41" fontId="3" fillId="0" borderId="23" xfId="0" applyNumberFormat="1" applyFont="1" applyFill="1" applyBorder="1" applyAlignment="1">
      <alignment horizontal="center" vertical="center" readingOrder="1"/>
    </xf>
    <xf numFmtId="41" fontId="3" fillId="0" borderId="2" xfId="0" applyNumberFormat="1" applyFont="1" applyFill="1" applyBorder="1" applyAlignment="1">
      <alignment horizontal="center" vertical="center" readingOrder="1"/>
    </xf>
    <xf numFmtId="41" fontId="3" fillId="0" borderId="24" xfId="0" applyNumberFormat="1" applyFont="1" applyFill="1" applyBorder="1" applyAlignment="1">
      <alignment horizontal="center" vertical="center" readingOrder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/>
    </xf>
    <xf numFmtId="0" fontId="100" fillId="0" borderId="2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right" wrapText="1"/>
    </xf>
    <xf numFmtId="0" fontId="103" fillId="0" borderId="5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103" fillId="0" borderId="5" xfId="0" applyFont="1" applyFill="1" applyBorder="1" applyAlignment="1">
      <alignment wrapText="1"/>
    </xf>
    <xf numFmtId="0" fontId="37" fillId="4" borderId="0" xfId="0" applyFont="1" applyFill="1" applyBorder="1" applyAlignment="1">
      <alignment horizontal="left" vertical="top" wrapText="1"/>
    </xf>
    <xf numFmtId="0" fontId="86" fillId="0" borderId="5" xfId="0" applyFont="1" applyFill="1" applyBorder="1" applyAlignment="1">
      <alignment wrapText="1"/>
    </xf>
    <xf numFmtId="41" fontId="34" fillId="5" borderId="27" xfId="0" applyNumberFormat="1" applyFont="1" applyFill="1" applyBorder="1" applyAlignment="1">
      <alignment horizontal="center" vertical="center"/>
    </xf>
    <xf numFmtId="41" fontId="34" fillId="5" borderId="3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1" fontId="81" fillId="0" borderId="3" xfId="0" applyNumberFormat="1" applyFont="1" applyFill="1" applyBorder="1" applyAlignment="1">
      <alignment horizontal="center" vertical="center" wrapText="1"/>
    </xf>
    <xf numFmtId="41" fontId="81" fillId="0" borderId="4" xfId="0" applyNumberFormat="1" applyFont="1" applyFill="1" applyBorder="1" applyAlignment="1">
      <alignment horizontal="center" vertical="center" wrapText="1"/>
    </xf>
    <xf numFmtId="41" fontId="81" fillId="0" borderId="22" xfId="0" applyNumberFormat="1" applyFont="1" applyFill="1" applyBorder="1" applyAlignment="1">
      <alignment horizontal="center" vertical="center" wrapText="1"/>
    </xf>
    <xf numFmtId="41" fontId="81" fillId="0" borderId="48" xfId="0" applyNumberFormat="1" applyFont="1" applyFill="1" applyBorder="1" applyAlignment="1">
      <alignment horizontal="center" vertical="center" wrapText="1"/>
    </xf>
    <xf numFmtId="41" fontId="81" fillId="0" borderId="6" xfId="0" applyNumberFormat="1" applyFont="1" applyFill="1" applyBorder="1" applyAlignment="1">
      <alignment horizontal="center" vertical="center" wrapText="1"/>
    </xf>
    <xf numFmtId="41" fontId="81" fillId="0" borderId="49" xfId="0" applyNumberFormat="1" applyFont="1" applyFill="1" applyBorder="1" applyAlignment="1">
      <alignment horizontal="center" vertical="center" wrapText="1"/>
    </xf>
    <xf numFmtId="41" fontId="34" fillId="3" borderId="48" xfId="0" applyNumberFormat="1" applyFont="1" applyFill="1" applyBorder="1" applyAlignment="1">
      <alignment horizontal="center" vertical="center"/>
    </xf>
    <xf numFmtId="41" fontId="34" fillId="3" borderId="6" xfId="0" applyNumberFormat="1" applyFont="1" applyFill="1" applyBorder="1" applyAlignment="1">
      <alignment horizontal="center" vertical="center"/>
    </xf>
    <xf numFmtId="41" fontId="34" fillId="3" borderId="4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6" fillId="3" borderId="3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7" xfId="0" applyFont="1" applyFill="1" applyBorder="1" applyAlignment="1">
      <alignment horizontal="center" vertical="center"/>
    </xf>
    <xf numFmtId="41" fontId="82" fillId="0" borderId="50" xfId="0" applyNumberFormat="1" applyFont="1" applyFill="1" applyBorder="1" applyAlignment="1">
      <alignment horizontal="center" vertical="center"/>
    </xf>
    <xf numFmtId="41" fontId="34" fillId="0" borderId="50" xfId="0" applyNumberFormat="1" applyFont="1" applyFill="1" applyBorder="1" applyAlignment="1">
      <alignment horizontal="center" vertical="center"/>
    </xf>
    <xf numFmtId="178" fontId="73" fillId="0" borderId="45" xfId="0" applyNumberFormat="1" applyFont="1" applyFill="1" applyBorder="1" applyAlignment="1">
      <alignment horizontal="right" vertical="center"/>
    </xf>
    <xf numFmtId="178" fontId="73" fillId="0" borderId="4" xfId="0" applyNumberFormat="1" applyFont="1" applyFill="1" applyBorder="1" applyAlignment="1">
      <alignment horizontal="right" vertical="center"/>
    </xf>
    <xf numFmtId="178" fontId="73" fillId="0" borderId="46" xfId="0" applyNumberFormat="1" applyFont="1" applyFill="1" applyBorder="1" applyAlignment="1">
      <alignment horizontal="right" vertical="center"/>
    </xf>
    <xf numFmtId="178" fontId="73" fillId="0" borderId="6" xfId="0" applyNumberFormat="1" applyFont="1" applyFill="1" applyBorder="1" applyAlignment="1">
      <alignment horizontal="right" vertical="center"/>
    </xf>
    <xf numFmtId="179" fontId="75" fillId="0" borderId="7" xfId="0" applyNumberFormat="1" applyFont="1" applyFill="1" applyBorder="1" applyAlignment="1">
      <alignment horizontal="left" vertical="center"/>
    </xf>
    <xf numFmtId="179" fontId="75" fillId="0" borderId="47" xfId="0" applyNumberFormat="1" applyFont="1" applyFill="1" applyBorder="1" applyAlignment="1">
      <alignment horizontal="left" vertical="center"/>
    </xf>
    <xf numFmtId="0" fontId="35" fillId="0" borderId="4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35" xfId="0" applyBorder="1" applyAlignment="1">
      <alignment vertical="center" wrapText="1" shrinkToFit="1"/>
    </xf>
    <xf numFmtId="0" fontId="87" fillId="0" borderId="40" xfId="0" applyFont="1" applyFill="1" applyBorder="1" applyAlignment="1">
      <alignment horizontal="left" vertical="center" wrapText="1"/>
    </xf>
    <xf numFmtId="0" fontId="87" fillId="0" borderId="17" xfId="0" applyFont="1" applyFill="1" applyBorder="1" applyAlignment="1">
      <alignment horizontal="left" vertical="center" wrapText="1"/>
    </xf>
    <xf numFmtId="0" fontId="49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35" fillId="0" borderId="29" xfId="0" applyFont="1" applyFill="1" applyBorder="1" applyAlignment="1">
      <alignment horizontal="center" vertical="center"/>
    </xf>
    <xf numFmtId="0" fontId="22" fillId="0" borderId="13" xfId="0" applyFont="1" applyBorder="1"/>
    <xf numFmtId="0" fontId="1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 vertical="center"/>
    </xf>
    <xf numFmtId="0" fontId="35" fillId="0" borderId="53" xfId="0" applyFont="1" applyFill="1" applyBorder="1" applyAlignment="1">
      <alignment horizontal="center" vertical="center"/>
    </xf>
    <xf numFmtId="0" fontId="52" fillId="0" borderId="27" xfId="0" applyFont="1" applyFill="1" applyBorder="1" applyAlignment="1">
      <alignment horizontal="center" vertical="center"/>
    </xf>
    <xf numFmtId="0" fontId="52" fillId="0" borderId="50" xfId="0" applyFont="1" applyFill="1" applyBorder="1" applyAlignment="1">
      <alignment horizontal="center" vertical="center"/>
    </xf>
    <xf numFmtId="177" fontId="54" fillId="0" borderId="27" xfId="0" applyNumberFormat="1" applyFont="1" applyBorder="1" applyAlignment="1">
      <alignment vertical="center"/>
    </xf>
    <xf numFmtId="177" fontId="54" fillId="0" borderId="50" xfId="0" applyNumberFormat="1" applyFont="1" applyBorder="1" applyAlignment="1">
      <alignment vertical="center"/>
    </xf>
    <xf numFmtId="0" fontId="52" fillId="0" borderId="3" xfId="0" applyFont="1" applyFill="1" applyBorder="1" applyAlignment="1">
      <alignment horizontal="right" vertical="center"/>
    </xf>
    <xf numFmtId="0" fontId="52" fillId="0" borderId="7" xfId="0" applyFont="1" applyFill="1" applyBorder="1" applyAlignment="1">
      <alignment horizontal="right" vertical="center"/>
    </xf>
    <xf numFmtId="0" fontId="52" fillId="0" borderId="48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distributed"/>
    </xf>
    <xf numFmtId="0" fontId="0" fillId="0" borderId="2" xfId="0" applyBorder="1"/>
    <xf numFmtId="0" fontId="0" fillId="0" borderId="35" xfId="0" applyBorder="1"/>
    <xf numFmtId="41" fontId="12" fillId="0" borderId="51" xfId="0" applyNumberFormat="1" applyFont="1" applyBorder="1" applyAlignment="1">
      <alignment horizontal="center" vertical="center" wrapText="1"/>
    </xf>
    <xf numFmtId="41" fontId="12" fillId="0" borderId="52" xfId="0" applyNumberFormat="1" applyFont="1" applyBorder="1" applyAlignment="1">
      <alignment horizontal="center" vertical="center" wrapText="1"/>
    </xf>
    <xf numFmtId="177" fontId="27" fillId="0" borderId="27" xfId="0" applyNumberFormat="1" applyFont="1" applyBorder="1" applyAlignment="1">
      <alignment vertical="center"/>
    </xf>
    <xf numFmtId="177" fontId="27" fillId="0" borderId="50" xfId="0" applyNumberFormat="1" applyFont="1" applyBorder="1" applyAlignment="1">
      <alignment vertical="center"/>
    </xf>
    <xf numFmtId="0" fontId="78" fillId="0" borderId="21" xfId="0" applyFont="1" applyBorder="1" applyAlignment="1"/>
    <xf numFmtId="0" fontId="5" fillId="0" borderId="21" xfId="0" applyFont="1" applyBorder="1" applyAlignment="1"/>
    <xf numFmtId="0" fontId="52" fillId="0" borderId="3" xfId="0" applyFont="1" applyFill="1" applyBorder="1" applyAlignment="1">
      <alignment horizontal="center" vertical="center"/>
    </xf>
    <xf numFmtId="0" fontId="52" fillId="0" borderId="48" xfId="0" applyFont="1" applyFill="1" applyBorder="1" applyAlignment="1">
      <alignment horizontal="center" vertical="center"/>
    </xf>
    <xf numFmtId="41" fontId="12" fillId="0" borderId="51" xfId="0" applyNumberFormat="1" applyFont="1" applyBorder="1" applyAlignment="1">
      <alignment horizontal="left" vertical="center" wrapText="1"/>
    </xf>
    <xf numFmtId="41" fontId="12" fillId="0" borderId="52" xfId="0" applyNumberFormat="1" applyFont="1" applyBorder="1" applyAlignment="1">
      <alignment horizontal="left" vertical="center" wrapText="1"/>
    </xf>
    <xf numFmtId="0" fontId="52" fillId="0" borderId="7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left" wrapText="1"/>
    </xf>
    <xf numFmtId="0" fontId="63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41" fontId="2" fillId="0" borderId="32" xfId="0" applyNumberFormat="1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76" fontId="27" fillId="0" borderId="27" xfId="0" applyNumberFormat="1" applyFont="1" applyFill="1" applyBorder="1" applyAlignment="1">
      <alignment vertical="center"/>
    </xf>
    <xf numFmtId="176" fontId="27" fillId="0" borderId="34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88" fillId="0" borderId="36" xfId="0" applyFont="1" applyFill="1" applyBorder="1" applyAlignment="1">
      <alignment horizontal="right" vertical="center"/>
    </xf>
    <xf numFmtId="0" fontId="88" fillId="0" borderId="25" xfId="0" applyFont="1" applyFill="1" applyBorder="1" applyAlignment="1">
      <alignment horizontal="righ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2"/>
  <sheetViews>
    <sheetView tabSelected="1" zoomScale="80" zoomScaleNormal="80" zoomScaleSheetLayoutView="100" workbookViewId="0">
      <selection activeCell="B12" sqref="B12"/>
    </sheetView>
  </sheetViews>
  <sheetFormatPr defaultColWidth="9" defaultRowHeight="17"/>
  <cols>
    <col min="1" max="1" width="15" style="18" customWidth="1"/>
    <col min="2" max="2" width="5.81640625" style="19" customWidth="1"/>
    <col min="3" max="3" width="22.7265625" style="42" customWidth="1"/>
    <col min="4" max="4" width="124.08984375" style="18" customWidth="1"/>
    <col min="5" max="16384" width="9" style="18"/>
  </cols>
  <sheetData>
    <row r="1" spans="1:25" ht="18" customHeight="1">
      <c r="A1" s="183" t="s">
        <v>10</v>
      </c>
      <c r="B1" s="186" t="s">
        <v>33</v>
      </c>
      <c r="C1" s="187" t="s">
        <v>154</v>
      </c>
      <c r="D1" s="185"/>
    </row>
    <row r="2" spans="1:25" ht="18" customHeight="1">
      <c r="B2" s="186" t="s">
        <v>35</v>
      </c>
      <c r="C2" s="223" t="s">
        <v>159</v>
      </c>
      <c r="D2" s="223"/>
    </row>
    <row r="3" spans="1:25" ht="18" customHeight="1">
      <c r="B3" s="186" t="s">
        <v>36</v>
      </c>
      <c r="C3" s="223" t="s">
        <v>162</v>
      </c>
      <c r="D3" s="223"/>
    </row>
    <row r="4" spans="1:25" ht="18" customHeight="1">
      <c r="B4" s="186" t="s">
        <v>90</v>
      </c>
      <c r="C4" s="187" t="s">
        <v>155</v>
      </c>
      <c r="D4" s="185"/>
    </row>
    <row r="5" spans="1:25" ht="18" customHeight="1">
      <c r="B5" s="186" t="s">
        <v>91</v>
      </c>
      <c r="C5" s="187" t="s">
        <v>37</v>
      </c>
      <c r="D5" s="185"/>
    </row>
    <row r="6" spans="1:25" ht="18" customHeight="1">
      <c r="B6" s="186" t="s">
        <v>92</v>
      </c>
      <c r="C6" s="221" t="s">
        <v>42</v>
      </c>
      <c r="D6" s="221"/>
      <c r="E6" s="141"/>
    </row>
    <row r="7" spans="1:25" s="141" customFormat="1" ht="18" customHeight="1">
      <c r="B7" s="186" t="s">
        <v>161</v>
      </c>
      <c r="C7" s="189" t="s">
        <v>156</v>
      </c>
      <c r="D7" s="183"/>
      <c r="E7" s="147"/>
    </row>
    <row r="8" spans="1:25" s="148" customFormat="1" ht="18" customHeight="1">
      <c r="B8" s="184"/>
      <c r="C8" s="189" t="s">
        <v>157</v>
      </c>
      <c r="D8" s="183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</row>
    <row r="9" spans="1:25" s="148" customFormat="1" ht="18" customHeight="1">
      <c r="B9" s="184"/>
      <c r="C9" s="221" t="s">
        <v>164</v>
      </c>
      <c r="D9" s="221"/>
      <c r="E9" s="18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</row>
    <row r="10" spans="1:25" ht="18" customHeight="1">
      <c r="B10" s="186" t="s">
        <v>163</v>
      </c>
      <c r="C10" s="221"/>
      <c r="D10" s="221"/>
    </row>
    <row r="11" spans="1:25" ht="18" customHeight="1">
      <c r="B11" s="186"/>
      <c r="C11" s="188" t="s">
        <v>219</v>
      </c>
      <c r="D11" s="185"/>
    </row>
    <row r="12" spans="1:25" ht="18" customHeight="1">
      <c r="B12" s="186"/>
      <c r="C12" s="222" t="s">
        <v>158</v>
      </c>
      <c r="D12" s="222"/>
      <c r="E12" s="6"/>
    </row>
    <row r="13" spans="1:25" s="6" customFormat="1" ht="18" customHeight="1">
      <c r="B13" s="190"/>
      <c r="C13" s="212" t="s">
        <v>237</v>
      </c>
      <c r="D13" s="192" t="s">
        <v>239</v>
      </c>
    </row>
    <row r="14" spans="1:25" s="6" customFormat="1" ht="18" customHeight="1">
      <c r="B14" s="191"/>
      <c r="C14" s="212" t="s">
        <v>238</v>
      </c>
      <c r="D14" s="192" t="s">
        <v>88</v>
      </c>
    </row>
    <row r="15" spans="1:25" s="6" customFormat="1" ht="18" customHeight="1">
      <c r="B15" s="191"/>
      <c r="C15" s="212" t="s">
        <v>240</v>
      </c>
      <c r="D15" s="220" t="s">
        <v>89</v>
      </c>
    </row>
    <row r="16" spans="1:25" s="6" customFormat="1" ht="18" customHeight="1">
      <c r="B16" s="190"/>
      <c r="C16" s="212" t="s">
        <v>241</v>
      </c>
      <c r="D16" s="220" t="s">
        <v>89</v>
      </c>
    </row>
    <row r="17" spans="2:5" s="6" customFormat="1" ht="18" customHeight="1">
      <c r="B17" s="190"/>
      <c r="C17" s="201" t="s">
        <v>242</v>
      </c>
      <c r="D17" s="213" t="s">
        <v>89</v>
      </c>
    </row>
    <row r="18" spans="2:5" s="6" customFormat="1" ht="18" customHeight="1">
      <c r="B18" s="190"/>
      <c r="C18" s="201" t="s">
        <v>243</v>
      </c>
      <c r="D18" s="213" t="s">
        <v>89</v>
      </c>
    </row>
    <row r="19" spans="2:5" s="6" customFormat="1" ht="18" customHeight="1">
      <c r="B19" s="190"/>
      <c r="C19" s="201" t="s">
        <v>244</v>
      </c>
      <c r="D19" s="185" t="s">
        <v>145</v>
      </c>
      <c r="E19" s="18"/>
    </row>
    <row r="20" spans="2:5" ht="18" customHeight="1">
      <c r="B20" s="193"/>
      <c r="C20" s="201" t="s">
        <v>192</v>
      </c>
      <c r="D20" s="185" t="s">
        <v>146</v>
      </c>
    </row>
    <row r="21" spans="2:5" ht="18" customHeight="1">
      <c r="B21" s="193"/>
      <c r="C21" s="201" t="s">
        <v>191</v>
      </c>
      <c r="D21" s="185" t="s">
        <v>146</v>
      </c>
    </row>
    <row r="22" spans="2:5" ht="18" customHeight="1">
      <c r="B22" s="193"/>
    </row>
  </sheetData>
  <mergeCells count="5">
    <mergeCell ref="C9:D10"/>
    <mergeCell ref="C6:D6"/>
    <mergeCell ref="C12:D12"/>
    <mergeCell ref="C2:D2"/>
    <mergeCell ref="C3:D3"/>
  </mergeCells>
  <phoneticPr fontId="5" type="noConversion"/>
  <hyperlinks>
    <hyperlink ref="C13" location="'1教-範例'!Print_Area" display="1教育部經費 "/>
    <hyperlink ref="C17" location="'3其他-範例'!A1" display="3其他-範例"/>
    <hyperlink ref="C19" location="'4小版清冊-學校款'!Print_Area" display="4小版清冊-學校款"/>
    <hyperlink ref="C15" location="'2產學-範例'!A1" display="2產學"/>
    <hyperlink ref="C20" location="'5附件-簽到表'!Print_Area" display="5簽到表"/>
    <hyperlink ref="C21" location="'6附件-禮券簽領表'!Print_Area" display="6禮券簽領表"/>
    <hyperlink ref="C14" location="'1教'!A1" display="1教育部經費 -空白表"/>
    <hyperlink ref="C16" location="'2產學'!Print_Area" display="2產學-空白表"/>
    <hyperlink ref="C18" location="'3其他'!A1" display="3其他-空白表"/>
  </hyperlinks>
  <printOptions horizontalCentered="1"/>
  <pageMargins left="0.59055118110236227" right="0.11811023622047245" top="0.47244094488188981" bottom="0" header="0" footer="0"/>
  <pageSetup paperSize="9" scale="92" orientation="landscape" r:id="rId1"/>
  <headerFooter alignWithMargins="0"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710"/>
  <sheetViews>
    <sheetView topLeftCell="A5" zoomScaleNormal="100" zoomScaleSheetLayoutView="100" workbookViewId="0">
      <selection activeCell="A5" sqref="A5:Z31"/>
    </sheetView>
  </sheetViews>
  <sheetFormatPr defaultColWidth="9" defaultRowHeight="17"/>
  <cols>
    <col min="1" max="1" width="3" style="19" customWidth="1"/>
    <col min="2" max="2" width="10.08984375" style="42" customWidth="1"/>
    <col min="3" max="3" width="8.6328125" style="42" customWidth="1"/>
    <col min="4" max="4" width="16.08984375" style="42" customWidth="1"/>
    <col min="5" max="5" width="13.36328125" style="42" customWidth="1"/>
    <col min="6" max="6" width="8" style="42" customWidth="1"/>
    <col min="7" max="7" width="1.7265625" style="62" customWidth="1"/>
    <col min="8" max="16" width="1.7265625" style="68" customWidth="1"/>
    <col min="17" max="17" width="9.26953125" style="48" customWidth="1"/>
    <col min="18" max="18" width="8.81640625" style="20" customWidth="1"/>
    <col min="19" max="19" width="7.90625" style="20" customWidth="1"/>
    <col min="20" max="20" width="8.90625" style="20" customWidth="1"/>
    <col min="21" max="21" width="9.08984375" style="20" customWidth="1"/>
    <col min="22" max="22" width="5" style="18" customWidth="1"/>
    <col min="23" max="23" width="5.90625" style="18" customWidth="1"/>
    <col min="24" max="24" width="4.26953125" style="18" customWidth="1"/>
    <col min="25" max="25" width="2.7265625" style="18" bestFit="1" customWidth="1"/>
    <col min="26" max="26" width="2.08984375" style="21" customWidth="1"/>
    <col min="27" max="16384" width="9" style="18"/>
  </cols>
  <sheetData>
    <row r="1" spans="1:27" ht="19.5" customHeight="1">
      <c r="A1" s="75" t="s">
        <v>84</v>
      </c>
      <c r="B1" s="75"/>
      <c r="C1" s="75"/>
      <c r="D1" s="75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2"/>
      <c r="R1" s="72"/>
      <c r="S1" s="72"/>
      <c r="T1" s="72"/>
      <c r="U1" s="72"/>
      <c r="V1" s="72"/>
      <c r="W1" s="72"/>
      <c r="X1" s="72"/>
      <c r="Y1" s="72"/>
      <c r="Z1" s="71"/>
      <c r="AA1" s="71"/>
    </row>
    <row r="2" spans="1:27" ht="31.5" customHeight="1">
      <c r="A2" s="139" t="s">
        <v>33</v>
      </c>
      <c r="B2" s="320" t="s">
        <v>38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140"/>
      <c r="Z2" s="140"/>
      <c r="AA2" s="140"/>
    </row>
    <row r="3" spans="1:27" ht="17.149999999999999" customHeight="1">
      <c r="A3" s="75" t="s">
        <v>43</v>
      </c>
      <c r="B3" s="321" t="s">
        <v>76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135"/>
      <c r="AA3" s="135"/>
    </row>
    <row r="4" spans="1:27" ht="17.149999999999999" customHeight="1">
      <c r="A4" s="75" t="s">
        <v>77</v>
      </c>
      <c r="B4" s="321" t="s">
        <v>150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74"/>
      <c r="AA4" s="74"/>
    </row>
    <row r="5" spans="1:27" s="22" customFormat="1" ht="28" customHeight="1">
      <c r="A5" s="19"/>
      <c r="B5" s="237" t="s">
        <v>2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AA5" s="18"/>
    </row>
    <row r="6" spans="1:27" s="22" customFormat="1" ht="24" customHeight="1">
      <c r="A6" s="19"/>
      <c r="B6" s="238" t="s">
        <v>83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52"/>
      <c r="AA6" s="18"/>
    </row>
    <row r="7" spans="1:27" s="22" customFormat="1" ht="16" customHeight="1">
      <c r="A7" s="19"/>
      <c r="B7" s="1"/>
      <c r="C7" s="1"/>
      <c r="D7" s="1"/>
      <c r="E7" s="1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43"/>
      <c r="R7" s="43"/>
      <c r="S7" s="43"/>
      <c r="T7" s="43"/>
      <c r="U7" s="239" t="s">
        <v>44</v>
      </c>
      <c r="V7" s="239"/>
      <c r="W7" s="240" t="s">
        <v>147</v>
      </c>
      <c r="X7" s="240"/>
      <c r="Y7" s="240"/>
      <c r="Z7" s="52"/>
      <c r="AA7" s="18"/>
    </row>
    <row r="8" spans="1:27" s="22" customFormat="1" ht="16" customHeight="1">
      <c r="A8" s="19"/>
      <c r="B8" s="1"/>
      <c r="C8" s="1"/>
      <c r="D8" s="1"/>
      <c r="E8" s="1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43"/>
      <c r="R8" s="43"/>
      <c r="S8" s="43"/>
      <c r="T8" s="43"/>
      <c r="U8" s="324" t="s">
        <v>45</v>
      </c>
      <c r="V8" s="324"/>
      <c r="W8" s="240" t="s">
        <v>148</v>
      </c>
      <c r="X8" s="240"/>
      <c r="Y8" s="240"/>
      <c r="Z8" s="52"/>
      <c r="AA8" s="18"/>
    </row>
    <row r="9" spans="1:27" s="22" customFormat="1" ht="16" customHeight="1">
      <c r="A9" s="19"/>
      <c r="B9" s="1" t="s">
        <v>220</v>
      </c>
      <c r="C9" s="1"/>
      <c r="D9" s="1"/>
      <c r="E9" s="1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43"/>
      <c r="R9" s="43"/>
      <c r="S9" s="43"/>
      <c r="T9" s="43"/>
      <c r="U9" s="241" t="s">
        <v>18</v>
      </c>
      <c r="V9" s="241"/>
      <c r="W9" s="242"/>
      <c r="X9" s="242"/>
      <c r="Y9" s="242"/>
      <c r="Z9" s="52"/>
      <c r="AA9" s="18"/>
    </row>
    <row r="10" spans="1:27" s="22" customFormat="1" ht="16" customHeight="1">
      <c r="A10" s="19"/>
      <c r="B10" s="1" t="s">
        <v>221</v>
      </c>
      <c r="C10" s="1"/>
      <c r="D10" s="1"/>
      <c r="E10" s="239" t="s">
        <v>102</v>
      </c>
      <c r="F10" s="244"/>
      <c r="G10" s="243"/>
      <c r="H10" s="244"/>
      <c r="I10" s="244"/>
      <c r="J10" s="49" t="s">
        <v>103</v>
      </c>
      <c r="K10" s="243"/>
      <c r="L10" s="244"/>
      <c r="M10" s="49" t="s">
        <v>104</v>
      </c>
      <c r="N10" s="243"/>
      <c r="O10" s="244"/>
      <c r="P10" s="49" t="s">
        <v>105</v>
      </c>
      <c r="Q10" s="49"/>
      <c r="R10" s="49"/>
      <c r="S10" s="9" t="s">
        <v>111</v>
      </c>
      <c r="T10" s="162" t="s">
        <v>110</v>
      </c>
      <c r="U10" s="241" t="s">
        <v>0</v>
      </c>
      <c r="V10" s="241"/>
      <c r="W10" s="242"/>
      <c r="X10" s="242"/>
      <c r="Y10" s="242"/>
      <c r="Z10" s="52"/>
      <c r="AA10" s="18"/>
    </row>
    <row r="11" spans="1:27" s="22" customFormat="1" ht="9.75" customHeight="1" thickBot="1">
      <c r="A11" s="19"/>
      <c r="B11" s="50"/>
      <c r="C11" s="50"/>
      <c r="D11" s="50"/>
      <c r="E11" s="50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44"/>
      <c r="R11" s="44"/>
      <c r="S11" s="44"/>
      <c r="T11" s="44"/>
      <c r="U11" s="44"/>
      <c r="V11" s="51"/>
      <c r="W11" s="51"/>
      <c r="X11" s="51"/>
      <c r="Y11" s="53"/>
      <c r="Z11" s="52"/>
      <c r="AA11" s="18"/>
    </row>
    <row r="12" spans="1:27" s="22" customFormat="1" ht="22" customHeight="1">
      <c r="A12" s="19"/>
      <c r="B12" s="246" t="s">
        <v>202</v>
      </c>
      <c r="C12" s="248" t="s">
        <v>6</v>
      </c>
      <c r="D12" s="248" t="s">
        <v>7</v>
      </c>
      <c r="E12" s="250" t="s">
        <v>27</v>
      </c>
      <c r="F12" s="251"/>
      <c r="G12" s="254" t="s">
        <v>29</v>
      </c>
      <c r="H12" s="255"/>
      <c r="I12" s="255"/>
      <c r="J12" s="255"/>
      <c r="K12" s="255"/>
      <c r="L12" s="255"/>
      <c r="M12" s="255"/>
      <c r="N12" s="255"/>
      <c r="O12" s="255"/>
      <c r="P12" s="256"/>
      <c r="Q12" s="260" t="s">
        <v>25</v>
      </c>
      <c r="R12" s="262" t="s">
        <v>215</v>
      </c>
      <c r="S12" s="264" t="s">
        <v>218</v>
      </c>
      <c r="T12" s="268" t="s">
        <v>26</v>
      </c>
      <c r="U12" s="266" t="s">
        <v>203</v>
      </c>
      <c r="V12" s="269" t="s">
        <v>32</v>
      </c>
      <c r="W12" s="270"/>
      <c r="X12" s="270"/>
      <c r="Y12" s="271"/>
      <c r="Z12" s="272" t="s">
        <v>11</v>
      </c>
    </row>
    <row r="13" spans="1:27" s="22" customFormat="1" ht="22" customHeight="1">
      <c r="A13" s="19"/>
      <c r="B13" s="247"/>
      <c r="C13" s="249"/>
      <c r="D13" s="249"/>
      <c r="E13" s="252"/>
      <c r="F13" s="253"/>
      <c r="G13" s="257"/>
      <c r="H13" s="258"/>
      <c r="I13" s="258"/>
      <c r="J13" s="258"/>
      <c r="K13" s="258"/>
      <c r="L13" s="258"/>
      <c r="M13" s="258"/>
      <c r="N13" s="258"/>
      <c r="O13" s="258"/>
      <c r="P13" s="259"/>
      <c r="Q13" s="261"/>
      <c r="R13" s="263"/>
      <c r="S13" s="265"/>
      <c r="T13" s="249"/>
      <c r="U13" s="267"/>
      <c r="V13" s="273" t="s">
        <v>34</v>
      </c>
      <c r="W13" s="274"/>
      <c r="X13" s="274"/>
      <c r="Y13" s="275"/>
      <c r="Z13" s="272"/>
    </row>
    <row r="14" spans="1:27" s="22" customFormat="1" ht="22" customHeight="1">
      <c r="A14" s="224">
        <v>1</v>
      </c>
      <c r="B14" s="150" t="s">
        <v>195</v>
      </c>
      <c r="C14" s="225" t="s">
        <v>19</v>
      </c>
      <c r="D14" s="294" t="s">
        <v>197</v>
      </c>
      <c r="E14" s="229" t="s">
        <v>12</v>
      </c>
      <c r="F14" s="230"/>
      <c r="G14" s="233" t="s">
        <v>41</v>
      </c>
      <c r="H14" s="235">
        <v>2</v>
      </c>
      <c r="I14" s="235">
        <v>2</v>
      </c>
      <c r="J14" s="235">
        <v>3</v>
      </c>
      <c r="K14" s="235">
        <v>4</v>
      </c>
      <c r="L14" s="235">
        <v>5</v>
      </c>
      <c r="M14" s="235">
        <v>6</v>
      </c>
      <c r="N14" s="235">
        <v>7</v>
      </c>
      <c r="O14" s="235">
        <v>8</v>
      </c>
      <c r="P14" s="290">
        <v>9</v>
      </c>
      <c r="Q14" s="292">
        <f>10000*6</f>
        <v>60000</v>
      </c>
      <c r="R14" s="285">
        <f>IF(AND(B14&lt;&gt;"本校專任", B14&lt;&gt;"本校專任",Q14&gt;=25250),Q14*0.0211,0)</f>
        <v>0</v>
      </c>
      <c r="S14" s="285">
        <f>IF(Q14&gt;=40019,ROUNDDOWN(Q14*0.05,0),0)</f>
        <v>3000</v>
      </c>
      <c r="T14" s="285">
        <f>Q14-R14-S14</f>
        <v>57000</v>
      </c>
      <c r="U14" s="282"/>
      <c r="V14" s="276" t="s">
        <v>21</v>
      </c>
      <c r="W14" s="277"/>
      <c r="X14" s="277"/>
      <c r="Y14" s="278"/>
      <c r="Z14" s="272"/>
    </row>
    <row r="15" spans="1:27" s="22" customFormat="1" ht="22" customHeight="1">
      <c r="A15" s="224"/>
      <c r="B15" s="218" t="s">
        <v>193</v>
      </c>
      <c r="C15" s="226"/>
      <c r="D15" s="295"/>
      <c r="E15" s="231"/>
      <c r="F15" s="232"/>
      <c r="G15" s="234"/>
      <c r="H15" s="236"/>
      <c r="I15" s="236"/>
      <c r="J15" s="236"/>
      <c r="K15" s="236"/>
      <c r="L15" s="236"/>
      <c r="M15" s="236"/>
      <c r="N15" s="236"/>
      <c r="O15" s="236"/>
      <c r="P15" s="291"/>
      <c r="Q15" s="293"/>
      <c r="R15" s="286"/>
      <c r="S15" s="286"/>
      <c r="T15" s="286"/>
      <c r="U15" s="283"/>
      <c r="V15" s="279" t="s">
        <v>22</v>
      </c>
      <c r="W15" s="280"/>
      <c r="X15" s="280"/>
      <c r="Y15" s="281"/>
      <c r="Z15" s="272"/>
    </row>
    <row r="16" spans="1:27" s="22" customFormat="1" ht="22" customHeight="1">
      <c r="A16" s="224">
        <v>2</v>
      </c>
      <c r="B16" s="150" t="s">
        <v>14</v>
      </c>
      <c r="C16" s="225" t="s">
        <v>15</v>
      </c>
      <c r="D16" s="296" t="s">
        <v>222</v>
      </c>
      <c r="E16" s="229" t="s">
        <v>12</v>
      </c>
      <c r="F16" s="230"/>
      <c r="G16" s="233" t="s">
        <v>13</v>
      </c>
      <c r="H16" s="235">
        <v>2</v>
      </c>
      <c r="I16" s="235">
        <v>2</v>
      </c>
      <c r="J16" s="235">
        <v>3</v>
      </c>
      <c r="K16" s="235">
        <v>4</v>
      </c>
      <c r="L16" s="235">
        <v>5</v>
      </c>
      <c r="M16" s="235">
        <v>6</v>
      </c>
      <c r="N16" s="235">
        <v>7</v>
      </c>
      <c r="O16" s="235">
        <v>8</v>
      </c>
      <c r="P16" s="290">
        <v>9</v>
      </c>
      <c r="Q16" s="292">
        <f>176*38</f>
        <v>6688</v>
      </c>
      <c r="R16" s="285">
        <f>IF(AND(B16&lt;&gt;"本校專任", B16&lt;&gt;"本校專任",Q16&gt;=25250),Q16*0.0211,0)</f>
        <v>0</v>
      </c>
      <c r="S16" s="285">
        <f t="shared" ref="S16" si="0">IF(Q16&gt;=40019,ROUNDDOWN(Q16*0.05,0),0)</f>
        <v>0</v>
      </c>
      <c r="T16" s="285">
        <f>Q16-R16-S16</f>
        <v>6688</v>
      </c>
      <c r="U16" s="283"/>
      <c r="V16" s="276" t="s">
        <v>23</v>
      </c>
      <c r="W16" s="277"/>
      <c r="X16" s="277"/>
      <c r="Y16" s="278"/>
      <c r="Z16" s="272"/>
    </row>
    <row r="17" spans="1:26" s="22" customFormat="1" ht="22" customHeight="1">
      <c r="A17" s="224"/>
      <c r="B17" s="151">
        <v>49501234</v>
      </c>
      <c r="C17" s="226"/>
      <c r="D17" s="297"/>
      <c r="E17" s="231"/>
      <c r="F17" s="232"/>
      <c r="G17" s="234"/>
      <c r="H17" s="236"/>
      <c r="I17" s="236"/>
      <c r="J17" s="236"/>
      <c r="K17" s="236"/>
      <c r="L17" s="236"/>
      <c r="M17" s="236"/>
      <c r="N17" s="236"/>
      <c r="O17" s="236"/>
      <c r="P17" s="291"/>
      <c r="Q17" s="293"/>
      <c r="R17" s="286"/>
      <c r="S17" s="286"/>
      <c r="T17" s="286"/>
      <c r="U17" s="283"/>
      <c r="V17" s="279" t="s">
        <v>39</v>
      </c>
      <c r="W17" s="280"/>
      <c r="X17" s="280"/>
      <c r="Y17" s="281"/>
      <c r="Z17" s="272"/>
    </row>
    <row r="18" spans="1:26" s="22" customFormat="1" ht="22" customHeight="1">
      <c r="A18" s="224">
        <v>3</v>
      </c>
      <c r="B18" s="150" t="s">
        <v>48</v>
      </c>
      <c r="C18" s="225" t="s">
        <v>52</v>
      </c>
      <c r="D18" s="294" t="s">
        <v>199</v>
      </c>
      <c r="E18" s="229" t="s">
        <v>16</v>
      </c>
      <c r="F18" s="230"/>
      <c r="G18" s="233" t="s">
        <v>17</v>
      </c>
      <c r="H18" s="235">
        <v>1</v>
      </c>
      <c r="I18" s="235">
        <v>2</v>
      </c>
      <c r="J18" s="235">
        <v>3</v>
      </c>
      <c r="K18" s="235">
        <v>4</v>
      </c>
      <c r="L18" s="235">
        <v>5</v>
      </c>
      <c r="M18" s="235">
        <v>6</v>
      </c>
      <c r="N18" s="235">
        <v>7</v>
      </c>
      <c r="O18" s="235">
        <v>8</v>
      </c>
      <c r="P18" s="290">
        <v>9</v>
      </c>
      <c r="Q18" s="292">
        <v>42000</v>
      </c>
      <c r="R18" s="285">
        <f>IF(AND(B18&lt;&gt;"本校專任", B18&lt;&gt;"本校專任",Q18&gt;=25250),Q18*0.0211,0)</f>
        <v>886.2</v>
      </c>
      <c r="S18" s="285">
        <f t="shared" ref="S18" si="1">IF(Q18&gt;=40019,ROUNDDOWN(Q18*0.05,0),0)</f>
        <v>2100</v>
      </c>
      <c r="T18" s="285">
        <f>Q18-R18-S18</f>
        <v>39013.800000000003</v>
      </c>
      <c r="U18" s="283"/>
      <c r="V18" s="276" t="s">
        <v>31</v>
      </c>
      <c r="W18" s="277"/>
      <c r="X18" s="277"/>
      <c r="Y18" s="278"/>
      <c r="Z18" s="272"/>
    </row>
    <row r="19" spans="1:26" s="22" customFormat="1" ht="22" customHeight="1">
      <c r="A19" s="224"/>
      <c r="B19" s="151"/>
      <c r="C19" s="226"/>
      <c r="D19" s="295"/>
      <c r="E19" s="231"/>
      <c r="F19" s="232"/>
      <c r="G19" s="234"/>
      <c r="H19" s="236"/>
      <c r="I19" s="236"/>
      <c r="J19" s="236"/>
      <c r="K19" s="236"/>
      <c r="L19" s="236"/>
      <c r="M19" s="236"/>
      <c r="N19" s="236"/>
      <c r="O19" s="236"/>
      <c r="P19" s="291"/>
      <c r="Q19" s="293"/>
      <c r="R19" s="286"/>
      <c r="S19" s="286"/>
      <c r="T19" s="286"/>
      <c r="U19" s="283"/>
      <c r="V19" s="279" t="s">
        <v>40</v>
      </c>
      <c r="W19" s="280"/>
      <c r="X19" s="280"/>
      <c r="Y19" s="281"/>
      <c r="Z19" s="272"/>
    </row>
    <row r="20" spans="1:26" s="22" customFormat="1" ht="22" customHeight="1">
      <c r="A20" s="224">
        <v>4</v>
      </c>
      <c r="B20" s="150" t="s">
        <v>48</v>
      </c>
      <c r="C20" s="225" t="s">
        <v>49</v>
      </c>
      <c r="D20" s="227" t="s">
        <v>217</v>
      </c>
      <c r="E20" s="229" t="s">
        <v>50</v>
      </c>
      <c r="F20" s="230"/>
      <c r="G20" s="233" t="s">
        <v>51</v>
      </c>
      <c r="H20" s="235">
        <v>2</v>
      </c>
      <c r="I20" s="235">
        <v>2</v>
      </c>
      <c r="J20" s="235">
        <v>3</v>
      </c>
      <c r="K20" s="235">
        <v>4</v>
      </c>
      <c r="L20" s="235">
        <v>5</v>
      </c>
      <c r="M20" s="235">
        <v>6</v>
      </c>
      <c r="N20" s="235">
        <v>7</v>
      </c>
      <c r="O20" s="235">
        <v>8</v>
      </c>
      <c r="P20" s="290">
        <v>9</v>
      </c>
      <c r="Q20" s="292">
        <f>13334*3</f>
        <v>40002</v>
      </c>
      <c r="R20" s="285">
        <f>IF(AND(B20&lt;&gt;"本校專任", B20&lt;&gt;"本校專任",Q20&gt;=25250),Q20*0.0211,0)</f>
        <v>844.04219999999998</v>
      </c>
      <c r="S20" s="285">
        <f t="shared" ref="S20" si="2">IF(Q20&gt;=40019,ROUNDDOWN(Q20*0.05,0),0)</f>
        <v>0</v>
      </c>
      <c r="T20" s="285">
        <f>Q20-R20-S20</f>
        <v>39157.957799999996</v>
      </c>
      <c r="U20" s="283"/>
      <c r="V20" s="276" t="s">
        <v>23</v>
      </c>
      <c r="W20" s="277"/>
      <c r="X20" s="277"/>
      <c r="Y20" s="278"/>
      <c r="Z20" s="272"/>
    </row>
    <row r="21" spans="1:26" s="22" customFormat="1" ht="22" customHeight="1">
      <c r="A21" s="224"/>
      <c r="B21" s="151"/>
      <c r="C21" s="226"/>
      <c r="D21" s="228"/>
      <c r="E21" s="231"/>
      <c r="F21" s="232"/>
      <c r="G21" s="234"/>
      <c r="H21" s="236"/>
      <c r="I21" s="236"/>
      <c r="J21" s="236"/>
      <c r="K21" s="236"/>
      <c r="L21" s="236"/>
      <c r="M21" s="236"/>
      <c r="N21" s="236"/>
      <c r="O21" s="236"/>
      <c r="P21" s="291"/>
      <c r="Q21" s="293"/>
      <c r="R21" s="286"/>
      <c r="S21" s="286"/>
      <c r="T21" s="286"/>
      <c r="U21" s="283"/>
      <c r="V21" s="279" t="s">
        <v>53</v>
      </c>
      <c r="W21" s="280"/>
      <c r="X21" s="280"/>
      <c r="Y21" s="281"/>
      <c r="Z21" s="272"/>
    </row>
    <row r="22" spans="1:26" s="22" customFormat="1" ht="22" customHeight="1">
      <c r="A22" s="224">
        <v>5</v>
      </c>
      <c r="B22" s="150" t="s">
        <v>48</v>
      </c>
      <c r="C22" s="225" t="s">
        <v>204</v>
      </c>
      <c r="D22" s="304" t="s">
        <v>205</v>
      </c>
      <c r="E22" s="229" t="s">
        <v>206</v>
      </c>
      <c r="F22" s="230"/>
      <c r="G22" s="233" t="s">
        <v>207</v>
      </c>
      <c r="H22" s="235">
        <v>2</v>
      </c>
      <c r="I22" s="235">
        <v>2</v>
      </c>
      <c r="J22" s="235">
        <v>3</v>
      </c>
      <c r="K22" s="235">
        <v>4</v>
      </c>
      <c r="L22" s="235">
        <v>5</v>
      </c>
      <c r="M22" s="235">
        <v>6</v>
      </c>
      <c r="N22" s="235">
        <v>7</v>
      </c>
      <c r="O22" s="235">
        <v>8</v>
      </c>
      <c r="P22" s="290">
        <v>9</v>
      </c>
      <c r="Q22" s="292">
        <v>24000</v>
      </c>
      <c r="R22" s="285">
        <f>IF(AND(B22&lt;&gt;"本校專任", B22&lt;&gt;"本校專任",Q22&gt;=25250),Q22*0.0211,0)</f>
        <v>0</v>
      </c>
      <c r="S22" s="285">
        <f t="shared" ref="S22" si="3">IF(Q22&gt;=40019,ROUNDDOWN(Q22*0.05,0),0)</f>
        <v>0</v>
      </c>
      <c r="T22" s="285">
        <f>Q22-R22-S22</f>
        <v>24000</v>
      </c>
      <c r="U22" s="283"/>
      <c r="V22" s="276" t="s">
        <v>23</v>
      </c>
      <c r="W22" s="277"/>
      <c r="X22" s="277"/>
      <c r="Y22" s="278"/>
      <c r="Z22" s="272"/>
    </row>
    <row r="23" spans="1:26" s="22" customFormat="1" ht="22" customHeight="1">
      <c r="A23" s="224"/>
      <c r="B23" s="151"/>
      <c r="C23" s="226"/>
      <c r="D23" s="304"/>
      <c r="E23" s="231"/>
      <c r="F23" s="232"/>
      <c r="G23" s="234"/>
      <c r="H23" s="236"/>
      <c r="I23" s="236"/>
      <c r="J23" s="236"/>
      <c r="K23" s="236"/>
      <c r="L23" s="236"/>
      <c r="M23" s="236"/>
      <c r="N23" s="236"/>
      <c r="O23" s="236"/>
      <c r="P23" s="291"/>
      <c r="Q23" s="293"/>
      <c r="R23" s="286"/>
      <c r="S23" s="286"/>
      <c r="T23" s="286"/>
      <c r="U23" s="283"/>
      <c r="V23" s="279" t="s">
        <v>208</v>
      </c>
      <c r="W23" s="280"/>
      <c r="X23" s="280"/>
      <c r="Y23" s="281"/>
      <c r="Z23" s="272"/>
    </row>
    <row r="24" spans="1:26" s="22" customFormat="1" ht="22" customHeight="1">
      <c r="A24" s="224">
        <v>6</v>
      </c>
      <c r="B24" s="77" t="s">
        <v>47</v>
      </c>
      <c r="C24" s="300"/>
      <c r="D24" s="302"/>
      <c r="E24" s="309"/>
      <c r="F24" s="310"/>
      <c r="G24" s="313"/>
      <c r="H24" s="298"/>
      <c r="I24" s="298"/>
      <c r="J24" s="298"/>
      <c r="K24" s="298"/>
      <c r="L24" s="298"/>
      <c r="M24" s="298"/>
      <c r="N24" s="298"/>
      <c r="O24" s="298"/>
      <c r="P24" s="307"/>
      <c r="Q24" s="292"/>
      <c r="R24" s="285"/>
      <c r="S24" s="285">
        <f>IF(Q24&gt;=40000,ROUNDDOWN(Q24*0.05,0),0)</f>
        <v>0</v>
      </c>
      <c r="T24" s="285">
        <f>Q24-R24-S24</f>
        <v>0</v>
      </c>
      <c r="U24" s="283"/>
      <c r="V24" s="276"/>
      <c r="W24" s="277"/>
      <c r="X24" s="277"/>
      <c r="Y24" s="278"/>
      <c r="Z24" s="272"/>
    </row>
    <row r="25" spans="1:26" s="25" customFormat="1" ht="22" customHeight="1">
      <c r="A25" s="224"/>
      <c r="B25" s="70"/>
      <c r="C25" s="301"/>
      <c r="D25" s="303"/>
      <c r="E25" s="311"/>
      <c r="F25" s="312"/>
      <c r="G25" s="314"/>
      <c r="H25" s="299"/>
      <c r="I25" s="299"/>
      <c r="J25" s="299"/>
      <c r="K25" s="299"/>
      <c r="L25" s="299"/>
      <c r="M25" s="299"/>
      <c r="N25" s="299"/>
      <c r="O25" s="299"/>
      <c r="P25" s="308"/>
      <c r="Q25" s="293"/>
      <c r="R25" s="286"/>
      <c r="S25" s="286"/>
      <c r="T25" s="286"/>
      <c r="U25" s="283"/>
      <c r="V25" s="325"/>
      <c r="W25" s="326"/>
      <c r="X25" s="326"/>
      <c r="Y25" s="327"/>
      <c r="Z25" s="272"/>
    </row>
    <row r="26" spans="1:26" s="13" customFormat="1" ht="22" customHeight="1">
      <c r="A26" s="224">
        <v>7</v>
      </c>
      <c r="B26" s="69"/>
      <c r="C26" s="300"/>
      <c r="D26" s="302"/>
      <c r="E26" s="309"/>
      <c r="F26" s="310"/>
      <c r="G26" s="313"/>
      <c r="H26" s="298"/>
      <c r="I26" s="298"/>
      <c r="J26" s="298"/>
      <c r="K26" s="298"/>
      <c r="L26" s="298"/>
      <c r="M26" s="298"/>
      <c r="N26" s="298"/>
      <c r="O26" s="298"/>
      <c r="P26" s="307"/>
      <c r="Q26" s="292"/>
      <c r="R26" s="285"/>
      <c r="S26" s="285">
        <f>IF(Q26&gt;=40000,ROUNDDOWN(Q26*0.05,0),0)</f>
        <v>0</v>
      </c>
      <c r="T26" s="285">
        <f>Q26-R26-S26</f>
        <v>0</v>
      </c>
      <c r="U26" s="283"/>
      <c r="V26" s="276"/>
      <c r="W26" s="277"/>
      <c r="X26" s="277"/>
      <c r="Y26" s="278"/>
      <c r="Z26" s="272"/>
    </row>
    <row r="27" spans="1:26" s="27" customFormat="1" ht="22" customHeight="1">
      <c r="A27" s="224"/>
      <c r="B27" s="70"/>
      <c r="C27" s="301"/>
      <c r="D27" s="303"/>
      <c r="E27" s="311"/>
      <c r="F27" s="312"/>
      <c r="G27" s="314"/>
      <c r="H27" s="299"/>
      <c r="I27" s="299"/>
      <c r="J27" s="299"/>
      <c r="K27" s="299"/>
      <c r="L27" s="299"/>
      <c r="M27" s="299"/>
      <c r="N27" s="299"/>
      <c r="O27" s="299"/>
      <c r="P27" s="308"/>
      <c r="Q27" s="293"/>
      <c r="R27" s="286"/>
      <c r="S27" s="286"/>
      <c r="T27" s="286"/>
      <c r="U27" s="284"/>
      <c r="V27" s="325"/>
      <c r="W27" s="326"/>
      <c r="X27" s="326"/>
      <c r="Y27" s="327"/>
      <c r="Z27" s="272"/>
    </row>
    <row r="28" spans="1:26" s="6" customFormat="1" ht="43.5" customHeight="1" thickBot="1">
      <c r="A28" s="19"/>
      <c r="B28" s="322" t="s">
        <v>79</v>
      </c>
      <c r="C28" s="323"/>
      <c r="D28" s="323"/>
      <c r="E28" s="323"/>
      <c r="F28" s="146">
        <v>5</v>
      </c>
      <c r="G28" s="137"/>
      <c r="H28" s="137"/>
      <c r="I28" s="137"/>
      <c r="J28" s="137"/>
      <c r="K28" s="137"/>
      <c r="L28" s="137"/>
      <c r="M28" s="137"/>
      <c r="N28" s="137"/>
      <c r="O28" s="137"/>
      <c r="P28" s="138"/>
      <c r="Q28" s="127">
        <f>SUM(Q14:Q27)</f>
        <v>172690</v>
      </c>
      <c r="R28" s="54">
        <f>SUM(R14:R27)</f>
        <v>1730.2422000000001</v>
      </c>
      <c r="S28" s="54">
        <f>SUM(S14:S27)</f>
        <v>5100</v>
      </c>
      <c r="T28" s="128">
        <f>SUM(T14:T27)</f>
        <v>165859.75779999999</v>
      </c>
      <c r="U28" s="76">
        <f>ROUND(Q28*2.11%,0)</f>
        <v>3644</v>
      </c>
      <c r="V28" s="287" t="s">
        <v>24</v>
      </c>
      <c r="W28" s="288"/>
      <c r="X28" s="288"/>
      <c r="Y28" s="289"/>
      <c r="Z28" s="272"/>
    </row>
    <row r="29" spans="1:26" s="6" customFormat="1" ht="27.75" customHeight="1">
      <c r="A29" s="23"/>
      <c r="B29" s="24" t="s">
        <v>3</v>
      </c>
      <c r="C29" s="24"/>
      <c r="D29" s="55" t="s">
        <v>28</v>
      </c>
      <c r="E29" s="315" t="s">
        <v>9</v>
      </c>
      <c r="F29" s="315"/>
      <c r="G29" s="56"/>
      <c r="H29" s="56"/>
      <c r="I29" s="56"/>
      <c r="J29" s="56"/>
      <c r="K29" s="56"/>
      <c r="L29" s="56"/>
      <c r="M29" s="316"/>
      <c r="N29" s="316"/>
      <c r="O29" s="316"/>
      <c r="P29" s="316"/>
      <c r="R29" s="24" t="s">
        <v>20</v>
      </c>
      <c r="U29" s="45" t="s">
        <v>4</v>
      </c>
      <c r="W29" s="25"/>
      <c r="Y29" s="24"/>
      <c r="Z29" s="5"/>
    </row>
    <row r="30" spans="1:26" s="6" customFormat="1" ht="12.75" customHeight="1">
      <c r="A30" s="17"/>
      <c r="B30" s="2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7"/>
      <c r="Q30" s="9"/>
      <c r="R30" s="9"/>
      <c r="S30" s="9"/>
      <c r="T30" s="9"/>
      <c r="U30" s="9"/>
      <c r="V30" s="9"/>
      <c r="W30" s="9"/>
      <c r="X30" s="9"/>
      <c r="Y30" s="13"/>
      <c r="Z30" s="5"/>
    </row>
    <row r="31" spans="1:26" s="13" customFormat="1" ht="47" customHeight="1">
      <c r="A31" s="27"/>
      <c r="B31" s="219" t="s">
        <v>46</v>
      </c>
      <c r="C31" s="28"/>
      <c r="D31" s="28"/>
      <c r="E31" s="28"/>
      <c r="F31" s="28"/>
      <c r="G31" s="58"/>
      <c r="H31" s="58"/>
      <c r="I31" s="58"/>
      <c r="J31" s="58"/>
      <c r="K31" s="58"/>
      <c r="L31" s="58"/>
      <c r="M31" s="58"/>
      <c r="N31" s="58"/>
      <c r="O31" s="59"/>
      <c r="P31" s="58"/>
      <c r="Q31" s="28"/>
      <c r="R31" s="28"/>
      <c r="S31" s="28"/>
      <c r="T31" s="28"/>
      <c r="U31" s="28"/>
      <c r="V31" s="28"/>
      <c r="W31" s="28"/>
      <c r="X31" s="28"/>
      <c r="Y31" s="27"/>
      <c r="Z31" s="5"/>
    </row>
    <row r="32" spans="1:26" s="6" customFormat="1" ht="32.15" customHeight="1">
      <c r="A32" s="16"/>
      <c r="B32" s="306" t="s">
        <v>5</v>
      </c>
      <c r="C32" s="306"/>
      <c r="D32" s="306"/>
      <c r="E32" s="306"/>
      <c r="F32" s="306"/>
      <c r="G32" s="29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8"/>
      <c r="T32" s="8"/>
      <c r="U32" s="8"/>
      <c r="V32" s="4"/>
      <c r="W32" s="4"/>
      <c r="X32" s="4"/>
      <c r="Y32" s="4"/>
      <c r="Z32" s="5"/>
    </row>
    <row r="33" spans="1:26" s="6" customFormat="1" ht="32.15" customHeight="1">
      <c r="A33" s="16"/>
      <c r="B33" s="2"/>
      <c r="C33" s="2"/>
      <c r="D33" s="2"/>
      <c r="E33" s="2"/>
      <c r="F33" s="2"/>
      <c r="G33" s="60"/>
      <c r="H33" s="61"/>
      <c r="I33" s="61"/>
      <c r="J33" s="61"/>
      <c r="K33" s="61"/>
      <c r="L33" s="61"/>
      <c r="M33" s="61"/>
      <c r="N33" s="61"/>
      <c r="O33" s="61"/>
      <c r="P33" s="61"/>
      <c r="Q33" s="3"/>
      <c r="R33" s="3"/>
      <c r="S33" s="3"/>
      <c r="T33" s="3"/>
      <c r="U33" s="3"/>
      <c r="V33" s="4"/>
      <c r="W33" s="4"/>
      <c r="X33" s="4"/>
      <c r="Y33" s="4"/>
      <c r="Z33" s="5"/>
    </row>
    <row r="34" spans="1:26" s="6" customFormat="1" ht="32.15" customHeight="1">
      <c r="A34" s="16"/>
      <c r="B34" s="7"/>
      <c r="C34" s="7"/>
      <c r="D34" s="7"/>
      <c r="E34" s="7"/>
      <c r="F34" s="7"/>
      <c r="G34" s="29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8"/>
      <c r="T34" s="8"/>
      <c r="U34" s="8"/>
      <c r="V34" s="4"/>
      <c r="W34" s="4"/>
      <c r="X34" s="4"/>
      <c r="Y34" s="4"/>
      <c r="Z34" s="5"/>
    </row>
    <row r="35" spans="1:26" s="6" customFormat="1" ht="32.15" customHeight="1">
      <c r="A35" s="16"/>
      <c r="B35" s="2"/>
      <c r="C35" s="2"/>
      <c r="D35" s="2"/>
      <c r="E35" s="2"/>
      <c r="F35" s="2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3"/>
      <c r="R35" s="3"/>
      <c r="S35" s="3"/>
      <c r="T35" s="3"/>
      <c r="U35" s="3"/>
      <c r="V35" s="4"/>
      <c r="W35" s="4"/>
      <c r="X35" s="4"/>
      <c r="Y35" s="4"/>
      <c r="Z35" s="5"/>
    </row>
    <row r="36" spans="1:26" s="6" customFormat="1" ht="32.15" customHeight="1">
      <c r="A36" s="16"/>
      <c r="B36" s="7"/>
      <c r="C36" s="7"/>
      <c r="D36" s="7"/>
      <c r="E36" s="7"/>
      <c r="F36" s="7"/>
      <c r="G36" s="29"/>
      <c r="H36" s="7"/>
      <c r="I36" s="7"/>
      <c r="J36" s="7"/>
      <c r="K36" s="7"/>
      <c r="L36" s="7"/>
      <c r="M36" s="7"/>
      <c r="N36" s="7"/>
      <c r="O36" s="7"/>
      <c r="P36" s="7"/>
      <c r="Q36" s="8"/>
      <c r="R36" s="8"/>
      <c r="S36" s="8"/>
      <c r="T36" s="8"/>
      <c r="U36" s="8"/>
      <c r="V36" s="4"/>
      <c r="W36" s="4"/>
      <c r="X36" s="4"/>
      <c r="Y36" s="4"/>
      <c r="Z36" s="5"/>
    </row>
    <row r="37" spans="1:26" s="6" customFormat="1" ht="32.15" customHeight="1">
      <c r="A37" s="16"/>
      <c r="B37" s="10"/>
      <c r="C37" s="10"/>
      <c r="D37" s="10"/>
      <c r="E37" s="10"/>
      <c r="F37" s="10"/>
      <c r="G37" s="62"/>
      <c r="H37" s="63"/>
      <c r="I37" s="63"/>
      <c r="J37" s="63"/>
      <c r="K37" s="63"/>
      <c r="L37" s="63"/>
      <c r="M37" s="63"/>
      <c r="N37" s="63"/>
      <c r="O37" s="63"/>
      <c r="P37" s="63"/>
      <c r="Q37" s="14"/>
      <c r="R37" s="14"/>
      <c r="S37" s="14"/>
      <c r="T37" s="14"/>
      <c r="U37" s="14"/>
      <c r="V37" s="9"/>
      <c r="W37" s="9"/>
      <c r="X37" s="9"/>
      <c r="Y37" s="9"/>
      <c r="Z37" s="5"/>
    </row>
    <row r="38" spans="1:26" s="6" customFormat="1" ht="32.15" customHeight="1">
      <c r="A38" s="16"/>
      <c r="B38" s="10"/>
      <c r="C38" s="10"/>
      <c r="D38" s="10"/>
      <c r="E38" s="10"/>
      <c r="F38" s="10"/>
      <c r="G38" s="62"/>
      <c r="H38" s="63"/>
      <c r="I38" s="63"/>
      <c r="J38" s="63"/>
      <c r="K38" s="63"/>
      <c r="L38" s="63"/>
      <c r="M38" s="63"/>
      <c r="N38" s="63"/>
      <c r="O38" s="63"/>
      <c r="P38" s="63"/>
      <c r="Q38" s="10"/>
      <c r="R38" s="10"/>
      <c r="S38" s="10"/>
      <c r="T38" s="10"/>
      <c r="U38" s="10"/>
      <c r="V38" s="9"/>
      <c r="W38" s="9"/>
      <c r="X38" s="9"/>
      <c r="Y38" s="9"/>
      <c r="Z38" s="5"/>
    </row>
    <row r="39" spans="1:26" s="6" customFormat="1" ht="32.15" customHeight="1">
      <c r="A39" s="16"/>
      <c r="B39" s="2"/>
      <c r="C39" s="2"/>
      <c r="D39" s="2"/>
      <c r="E39" s="2"/>
      <c r="F39" s="2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3"/>
      <c r="R39" s="3"/>
      <c r="S39" s="3"/>
      <c r="T39" s="3"/>
      <c r="U39" s="3"/>
      <c r="V39" s="4"/>
      <c r="W39" s="4"/>
      <c r="X39" s="4"/>
      <c r="Y39" s="4"/>
      <c r="Z39" s="5"/>
    </row>
    <row r="40" spans="1:26" s="6" customFormat="1" ht="32.15" customHeight="1">
      <c r="A40" s="16"/>
      <c r="B40" s="7"/>
      <c r="C40" s="7"/>
      <c r="D40" s="7"/>
      <c r="E40" s="7"/>
      <c r="F40" s="7"/>
      <c r="G40" s="29"/>
      <c r="H40" s="7"/>
      <c r="I40" s="7"/>
      <c r="J40" s="7"/>
      <c r="K40" s="7"/>
      <c r="L40" s="7"/>
      <c r="M40" s="7"/>
      <c r="N40" s="7"/>
      <c r="O40" s="7"/>
      <c r="P40" s="7"/>
      <c r="Q40" s="8"/>
      <c r="R40" s="8"/>
      <c r="S40" s="8"/>
      <c r="T40" s="8"/>
      <c r="U40" s="8"/>
      <c r="V40" s="4"/>
      <c r="W40" s="4"/>
      <c r="X40" s="4"/>
      <c r="Y40" s="4"/>
      <c r="Z40" s="5"/>
    </row>
    <row r="41" spans="1:26" s="6" customFormat="1" ht="32.15" customHeight="1">
      <c r="A41" s="16"/>
      <c r="B41" s="2"/>
      <c r="C41" s="2"/>
      <c r="D41" s="2"/>
      <c r="E41" s="2"/>
      <c r="F41" s="2"/>
      <c r="G41" s="60"/>
      <c r="H41" s="61"/>
      <c r="I41" s="61"/>
      <c r="J41" s="61"/>
      <c r="K41" s="61"/>
      <c r="L41" s="61"/>
      <c r="M41" s="61"/>
      <c r="N41" s="61"/>
      <c r="O41" s="61"/>
      <c r="P41" s="61"/>
      <c r="Q41" s="3"/>
      <c r="R41" s="3"/>
      <c r="S41" s="3"/>
      <c r="T41" s="3"/>
      <c r="U41" s="3"/>
      <c r="V41" s="4"/>
      <c r="W41" s="4"/>
      <c r="X41" s="4"/>
      <c r="Y41" s="4"/>
      <c r="Z41" s="5"/>
    </row>
    <row r="42" spans="1:26" s="6" customFormat="1" ht="32.15" customHeight="1">
      <c r="A42" s="16"/>
      <c r="B42" s="7"/>
      <c r="C42" s="7"/>
      <c r="D42" s="7"/>
      <c r="E42" s="7"/>
      <c r="F42" s="7"/>
      <c r="G42" s="29"/>
      <c r="H42" s="7"/>
      <c r="I42" s="7"/>
      <c r="J42" s="7"/>
      <c r="K42" s="7"/>
      <c r="L42" s="7"/>
      <c r="M42" s="7"/>
      <c r="N42" s="7"/>
      <c r="O42" s="7"/>
      <c r="P42" s="7"/>
      <c r="Q42" s="8"/>
      <c r="R42" s="8"/>
      <c r="S42" s="8"/>
      <c r="T42" s="8"/>
      <c r="U42" s="8"/>
      <c r="V42" s="4"/>
      <c r="W42" s="4"/>
      <c r="X42" s="4"/>
      <c r="Y42" s="4"/>
      <c r="Z42" s="5"/>
    </row>
    <row r="43" spans="1:26" s="6" customFormat="1" ht="32.15" customHeight="1">
      <c r="A43" s="16"/>
      <c r="B43" s="2"/>
      <c r="C43" s="2"/>
      <c r="D43" s="2"/>
      <c r="E43" s="2"/>
      <c r="F43" s="2"/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3"/>
      <c r="R43" s="3"/>
      <c r="S43" s="3"/>
      <c r="T43" s="3"/>
      <c r="U43" s="3"/>
      <c r="V43" s="4"/>
      <c r="W43" s="4"/>
      <c r="X43" s="4"/>
      <c r="Y43" s="4"/>
      <c r="Z43" s="5"/>
    </row>
    <row r="44" spans="1:26" s="6" customFormat="1" ht="32.15" customHeight="1">
      <c r="A44" s="16"/>
      <c r="B44" s="7"/>
      <c r="C44" s="7"/>
      <c r="D44" s="7"/>
      <c r="E44" s="7"/>
      <c r="F44" s="7"/>
      <c r="G44" s="29"/>
      <c r="H44" s="7"/>
      <c r="I44" s="7"/>
      <c r="J44" s="7"/>
      <c r="K44" s="7"/>
      <c r="L44" s="7"/>
      <c r="M44" s="7"/>
      <c r="N44" s="7"/>
      <c r="O44" s="7"/>
      <c r="P44" s="7"/>
      <c r="Q44" s="8"/>
      <c r="R44" s="8"/>
      <c r="S44" s="8"/>
      <c r="T44" s="8"/>
      <c r="U44" s="8"/>
      <c r="V44" s="4"/>
      <c r="W44" s="4"/>
      <c r="X44" s="4"/>
      <c r="Y44" s="4"/>
      <c r="Z44" s="5"/>
    </row>
    <row r="45" spans="1:26" s="6" customFormat="1" ht="32.15" customHeight="1">
      <c r="A45" s="16"/>
      <c r="B45" s="2"/>
      <c r="C45" s="2"/>
      <c r="D45" s="2"/>
      <c r="E45" s="2"/>
      <c r="F45" s="2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3"/>
      <c r="R45" s="3"/>
      <c r="S45" s="3"/>
      <c r="T45" s="3"/>
      <c r="U45" s="3"/>
      <c r="V45" s="4"/>
      <c r="W45" s="4"/>
      <c r="X45" s="4"/>
      <c r="Y45" s="4"/>
      <c r="Z45" s="5"/>
    </row>
    <row r="46" spans="1:26" s="6" customFormat="1" ht="32.15" customHeight="1">
      <c r="A46" s="16"/>
      <c r="B46" s="7"/>
      <c r="C46" s="7"/>
      <c r="D46" s="7"/>
      <c r="E46" s="7"/>
      <c r="F46" s="7"/>
      <c r="G46" s="29"/>
      <c r="H46" s="7"/>
      <c r="I46" s="7"/>
      <c r="J46" s="7"/>
      <c r="K46" s="7"/>
      <c r="L46" s="7"/>
      <c r="M46" s="7"/>
      <c r="N46" s="7"/>
      <c r="O46" s="7"/>
      <c r="P46" s="7"/>
      <c r="Q46" s="8"/>
      <c r="R46" s="8"/>
      <c r="S46" s="8"/>
      <c r="T46" s="8"/>
      <c r="U46" s="8"/>
      <c r="V46" s="4"/>
      <c r="W46" s="4"/>
      <c r="X46" s="4"/>
      <c r="Y46" s="4"/>
      <c r="Z46" s="5"/>
    </row>
    <row r="47" spans="1:26" s="6" customFormat="1" ht="32.15" customHeight="1">
      <c r="A47" s="16"/>
      <c r="B47" s="2"/>
      <c r="C47" s="2"/>
      <c r="D47" s="2"/>
      <c r="E47" s="2"/>
      <c r="F47" s="2"/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3"/>
      <c r="R47" s="3"/>
      <c r="S47" s="3"/>
      <c r="T47" s="3"/>
      <c r="U47" s="3"/>
      <c r="V47" s="4"/>
      <c r="W47" s="4"/>
      <c r="X47" s="4"/>
      <c r="Y47" s="4"/>
      <c r="Z47" s="5"/>
    </row>
    <row r="48" spans="1:26" s="6" customFormat="1" ht="32.15" customHeight="1">
      <c r="A48" s="16"/>
      <c r="B48" s="7"/>
      <c r="C48" s="7"/>
      <c r="D48" s="7"/>
      <c r="E48" s="7"/>
      <c r="F48" s="7"/>
      <c r="G48" s="29"/>
      <c r="H48" s="7"/>
      <c r="I48" s="7"/>
      <c r="J48" s="7"/>
      <c r="K48" s="7"/>
      <c r="L48" s="7"/>
      <c r="M48" s="7"/>
      <c r="N48" s="7"/>
      <c r="O48" s="7"/>
      <c r="P48" s="7"/>
      <c r="Q48" s="8"/>
      <c r="R48" s="8"/>
      <c r="S48" s="8"/>
      <c r="T48" s="8"/>
      <c r="U48" s="8"/>
      <c r="V48" s="4"/>
      <c r="W48" s="4"/>
      <c r="X48" s="4"/>
      <c r="Y48" s="4"/>
      <c r="Z48" s="5"/>
    </row>
    <row r="49" spans="1:26" s="6" customFormat="1" ht="32.15" customHeight="1">
      <c r="A49" s="16"/>
      <c r="B49" s="2"/>
      <c r="C49" s="2"/>
      <c r="D49" s="2"/>
      <c r="E49" s="2"/>
      <c r="F49" s="2"/>
      <c r="G49" s="60"/>
      <c r="H49" s="61"/>
      <c r="I49" s="61"/>
      <c r="J49" s="61"/>
      <c r="K49" s="61"/>
      <c r="L49" s="61"/>
      <c r="M49" s="61"/>
      <c r="N49" s="61"/>
      <c r="O49" s="61"/>
      <c r="P49" s="61"/>
      <c r="Q49" s="3"/>
      <c r="R49" s="3"/>
      <c r="S49" s="3"/>
      <c r="T49" s="3"/>
      <c r="U49" s="3"/>
      <c r="V49" s="4"/>
      <c r="W49" s="4"/>
      <c r="X49" s="4"/>
      <c r="Y49" s="4"/>
      <c r="Z49" s="5"/>
    </row>
    <row r="50" spans="1:26" s="6" customFormat="1" ht="32.15" customHeight="1">
      <c r="A50" s="16"/>
      <c r="B50" s="7"/>
      <c r="C50" s="7"/>
      <c r="D50" s="7"/>
      <c r="E50" s="7"/>
      <c r="F50" s="7"/>
      <c r="G50" s="29"/>
      <c r="H50" s="7"/>
      <c r="I50" s="7"/>
      <c r="J50" s="7"/>
      <c r="K50" s="7"/>
      <c r="L50" s="7"/>
      <c r="M50" s="7"/>
      <c r="N50" s="7"/>
      <c r="O50" s="7"/>
      <c r="P50" s="7"/>
      <c r="Q50" s="8"/>
      <c r="R50" s="8"/>
      <c r="S50" s="8"/>
      <c r="T50" s="8"/>
      <c r="U50" s="8"/>
      <c r="V50" s="4"/>
      <c r="W50" s="4"/>
      <c r="X50" s="4"/>
      <c r="Y50" s="4"/>
      <c r="Z50" s="5"/>
    </row>
    <row r="51" spans="1:26" s="6" customFormat="1" ht="32.15" customHeight="1">
      <c r="A51" s="16"/>
      <c r="B51" s="2"/>
      <c r="C51" s="2"/>
      <c r="D51" s="2"/>
      <c r="E51" s="2"/>
      <c r="F51" s="2"/>
      <c r="G51" s="60"/>
      <c r="H51" s="61"/>
      <c r="I51" s="61"/>
      <c r="J51" s="61"/>
      <c r="K51" s="61"/>
      <c r="L51" s="61"/>
      <c r="M51" s="61"/>
      <c r="N51" s="61"/>
      <c r="O51" s="61"/>
      <c r="P51" s="61"/>
      <c r="Q51" s="3"/>
      <c r="R51" s="3"/>
      <c r="S51" s="3"/>
      <c r="T51" s="3"/>
      <c r="U51" s="3"/>
      <c r="V51" s="4"/>
      <c r="W51" s="4"/>
      <c r="X51" s="4"/>
      <c r="Y51" s="4"/>
      <c r="Z51" s="5"/>
    </row>
    <row r="52" spans="1:26" s="6" customFormat="1" ht="32.15" customHeight="1">
      <c r="A52" s="16"/>
      <c r="B52" s="7"/>
      <c r="C52" s="7"/>
      <c r="D52" s="7"/>
      <c r="E52" s="7"/>
      <c r="F52" s="7"/>
      <c r="G52" s="29"/>
      <c r="H52" s="7"/>
      <c r="I52" s="7"/>
      <c r="J52" s="7"/>
      <c r="K52" s="7"/>
      <c r="L52" s="7"/>
      <c r="M52" s="7"/>
      <c r="N52" s="7"/>
      <c r="O52" s="7"/>
      <c r="P52" s="7"/>
      <c r="Q52" s="8"/>
      <c r="R52" s="8"/>
      <c r="S52" s="8"/>
      <c r="T52" s="8"/>
      <c r="U52" s="8"/>
      <c r="V52" s="4"/>
      <c r="W52" s="4"/>
      <c r="X52" s="4"/>
      <c r="Y52" s="4"/>
      <c r="Z52" s="5"/>
    </row>
    <row r="53" spans="1:26" s="13" customFormat="1" ht="32.15" customHeight="1">
      <c r="A53" s="16"/>
      <c r="B53" s="2"/>
      <c r="C53" s="2"/>
      <c r="D53" s="2"/>
      <c r="E53" s="2"/>
      <c r="F53" s="2"/>
      <c r="G53" s="60"/>
      <c r="H53" s="61"/>
      <c r="I53" s="61"/>
      <c r="J53" s="61"/>
      <c r="K53" s="61"/>
      <c r="L53" s="61"/>
      <c r="M53" s="61"/>
      <c r="N53" s="61"/>
      <c r="O53" s="61"/>
      <c r="P53" s="61"/>
      <c r="Q53" s="3"/>
      <c r="R53" s="3"/>
      <c r="S53" s="3"/>
      <c r="T53" s="3"/>
      <c r="U53" s="3"/>
      <c r="V53" s="4"/>
      <c r="W53" s="4"/>
      <c r="X53" s="4"/>
      <c r="Y53" s="4"/>
      <c r="Z53" s="5"/>
    </row>
    <row r="54" spans="1:26" s="13" customFormat="1" ht="32.15" customHeight="1">
      <c r="A54" s="16"/>
      <c r="B54" s="7"/>
      <c r="C54" s="7"/>
      <c r="D54" s="7"/>
      <c r="E54" s="7"/>
      <c r="F54" s="7"/>
      <c r="G54" s="29"/>
      <c r="H54" s="7"/>
      <c r="I54" s="7"/>
      <c r="J54" s="7"/>
      <c r="K54" s="7"/>
      <c r="L54" s="7"/>
      <c r="M54" s="7"/>
      <c r="N54" s="7"/>
      <c r="O54" s="7"/>
      <c r="P54" s="7"/>
      <c r="Q54" s="8"/>
      <c r="R54" s="8"/>
      <c r="S54" s="8"/>
      <c r="T54" s="8"/>
      <c r="U54" s="8"/>
      <c r="V54" s="4"/>
      <c r="W54" s="4"/>
      <c r="X54" s="4"/>
      <c r="Y54" s="4"/>
      <c r="Z54" s="5"/>
    </row>
    <row r="55" spans="1:26" s="6" customFormat="1" ht="32.15" customHeight="1">
      <c r="A55" s="16"/>
      <c r="B55" s="2"/>
      <c r="C55" s="2"/>
      <c r="D55" s="2"/>
      <c r="E55" s="2"/>
      <c r="F55" s="2"/>
      <c r="G55" s="60"/>
      <c r="H55" s="61"/>
      <c r="I55" s="61"/>
      <c r="J55" s="61"/>
      <c r="K55" s="61"/>
      <c r="L55" s="61"/>
      <c r="M55" s="61"/>
      <c r="N55" s="61"/>
      <c r="O55" s="61"/>
      <c r="P55" s="61"/>
      <c r="Q55" s="3"/>
      <c r="R55" s="3"/>
      <c r="S55" s="3"/>
      <c r="T55" s="3"/>
      <c r="U55" s="3"/>
      <c r="V55" s="4"/>
      <c r="W55" s="4"/>
      <c r="X55" s="4"/>
      <c r="Y55" s="4"/>
      <c r="Z55" s="5"/>
    </row>
    <row r="56" spans="1:26" s="6" customFormat="1" ht="32.15" customHeight="1">
      <c r="A56" s="16"/>
      <c r="B56" s="7"/>
      <c r="C56" s="7"/>
      <c r="D56" s="7"/>
      <c r="E56" s="7"/>
      <c r="F56" s="7"/>
      <c r="G56" s="29"/>
      <c r="H56" s="7"/>
      <c r="I56" s="7"/>
      <c r="J56" s="7"/>
      <c r="K56" s="7"/>
      <c r="L56" s="7"/>
      <c r="M56" s="7"/>
      <c r="N56" s="7"/>
      <c r="O56" s="7"/>
      <c r="P56" s="7"/>
      <c r="Q56" s="8"/>
      <c r="R56" s="8"/>
      <c r="S56" s="8"/>
      <c r="T56" s="8"/>
      <c r="U56" s="8"/>
      <c r="V56" s="4"/>
      <c r="W56" s="4"/>
      <c r="X56" s="4"/>
      <c r="Y56" s="4"/>
      <c r="Z56" s="5"/>
    </row>
    <row r="57" spans="1:26" s="6" customFormat="1" ht="32.15" customHeight="1">
      <c r="A57" s="16"/>
      <c r="B57" s="2"/>
      <c r="C57" s="2"/>
      <c r="D57" s="2"/>
      <c r="E57" s="2"/>
      <c r="F57" s="2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3"/>
      <c r="R57" s="3"/>
      <c r="S57" s="3"/>
      <c r="T57" s="3"/>
      <c r="U57" s="3"/>
      <c r="V57" s="4"/>
      <c r="W57" s="4"/>
      <c r="X57" s="4"/>
      <c r="Y57" s="4"/>
      <c r="Z57" s="5"/>
    </row>
    <row r="58" spans="1:26" s="6" customFormat="1" ht="32.15" customHeight="1">
      <c r="A58" s="16"/>
      <c r="B58" s="7"/>
      <c r="C58" s="7"/>
      <c r="D58" s="7"/>
      <c r="E58" s="7"/>
      <c r="F58" s="7"/>
      <c r="G58" s="29"/>
      <c r="H58" s="7"/>
      <c r="I58" s="7"/>
      <c r="J58" s="7"/>
      <c r="K58" s="7"/>
      <c r="L58" s="7"/>
      <c r="M58" s="7"/>
      <c r="N58" s="7"/>
      <c r="O58" s="7"/>
      <c r="P58" s="7"/>
      <c r="Q58" s="8"/>
      <c r="R58" s="8"/>
      <c r="S58" s="8"/>
      <c r="T58" s="8"/>
      <c r="U58" s="8"/>
      <c r="V58" s="4"/>
      <c r="W58" s="4"/>
      <c r="X58" s="4"/>
      <c r="Y58" s="4"/>
      <c r="Z58" s="5"/>
    </row>
    <row r="59" spans="1:26" s="6" customFormat="1" ht="32.15" customHeight="1">
      <c r="A59" s="16"/>
      <c r="B59" s="10"/>
      <c r="C59" s="10"/>
      <c r="D59" s="10"/>
      <c r="E59" s="10"/>
      <c r="F59" s="10"/>
      <c r="G59" s="62"/>
      <c r="H59" s="63"/>
      <c r="I59" s="63"/>
      <c r="J59" s="63"/>
      <c r="K59" s="63"/>
      <c r="L59" s="63"/>
      <c r="M59" s="63"/>
      <c r="N59" s="63"/>
      <c r="O59" s="63"/>
      <c r="P59" s="63"/>
      <c r="Q59" s="14"/>
      <c r="R59" s="14"/>
      <c r="S59" s="14"/>
      <c r="T59" s="14"/>
      <c r="U59" s="14"/>
      <c r="V59" s="9"/>
      <c r="W59" s="9"/>
      <c r="X59" s="9"/>
      <c r="Y59" s="9"/>
      <c r="Z59" s="5"/>
    </row>
    <row r="60" spans="1:26" s="6" customFormat="1" ht="32.15" customHeight="1">
      <c r="A60" s="16"/>
      <c r="B60" s="10"/>
      <c r="C60" s="10"/>
      <c r="D60" s="10"/>
      <c r="E60" s="10"/>
      <c r="F60" s="10"/>
      <c r="G60" s="62"/>
      <c r="H60" s="63"/>
      <c r="I60" s="63"/>
      <c r="J60" s="63"/>
      <c r="K60" s="63"/>
      <c r="L60" s="63"/>
      <c r="M60" s="63"/>
      <c r="N60" s="63"/>
      <c r="O60" s="63"/>
      <c r="P60" s="63"/>
      <c r="Q60" s="10"/>
      <c r="R60" s="10"/>
      <c r="S60" s="10"/>
      <c r="T60" s="10"/>
      <c r="U60" s="10"/>
      <c r="V60" s="9"/>
      <c r="W60" s="9"/>
      <c r="X60" s="9"/>
      <c r="Y60" s="9"/>
      <c r="Z60" s="5"/>
    </row>
    <row r="61" spans="1:26" s="6" customFormat="1" ht="32.15" customHeight="1">
      <c r="A61" s="16"/>
      <c r="B61" s="2"/>
      <c r="C61" s="2"/>
      <c r="D61" s="2"/>
      <c r="E61" s="2"/>
      <c r="F61" s="2"/>
      <c r="G61" s="60"/>
      <c r="H61" s="61"/>
      <c r="I61" s="61"/>
      <c r="J61" s="61"/>
      <c r="K61" s="61"/>
      <c r="L61" s="61"/>
      <c r="M61" s="61"/>
      <c r="N61" s="61"/>
      <c r="O61" s="61"/>
      <c r="P61" s="61"/>
      <c r="Q61" s="3"/>
      <c r="R61" s="3"/>
      <c r="S61" s="3"/>
      <c r="T61" s="3"/>
      <c r="U61" s="3"/>
      <c r="V61" s="4"/>
      <c r="W61" s="4"/>
      <c r="X61" s="4"/>
      <c r="Y61" s="4"/>
      <c r="Z61" s="5"/>
    </row>
    <row r="62" spans="1:26" s="6" customFormat="1" ht="32.15" customHeight="1">
      <c r="A62" s="16"/>
      <c r="B62" s="7"/>
      <c r="C62" s="7"/>
      <c r="D62" s="7"/>
      <c r="E62" s="7"/>
      <c r="F62" s="7"/>
      <c r="G62" s="29"/>
      <c r="H62" s="7"/>
      <c r="I62" s="7"/>
      <c r="J62" s="7"/>
      <c r="K62" s="7"/>
      <c r="L62" s="7"/>
      <c r="M62" s="7"/>
      <c r="N62" s="7"/>
      <c r="O62" s="7"/>
      <c r="P62" s="7"/>
      <c r="Q62" s="8"/>
      <c r="R62" s="8"/>
      <c r="S62" s="8"/>
      <c r="T62" s="8"/>
      <c r="U62" s="8"/>
      <c r="V62" s="4"/>
      <c r="W62" s="4"/>
      <c r="X62" s="4"/>
      <c r="Y62" s="4"/>
      <c r="Z62" s="5"/>
    </row>
    <row r="63" spans="1:26" s="6" customFormat="1" ht="32.15" customHeight="1">
      <c r="A63" s="16"/>
      <c r="B63" s="2"/>
      <c r="C63" s="2"/>
      <c r="D63" s="2"/>
      <c r="E63" s="2"/>
      <c r="F63" s="2"/>
      <c r="G63" s="60"/>
      <c r="H63" s="61"/>
      <c r="I63" s="61"/>
      <c r="J63" s="61"/>
      <c r="K63" s="61"/>
      <c r="L63" s="61"/>
      <c r="M63" s="61"/>
      <c r="N63" s="61"/>
      <c r="O63" s="61"/>
      <c r="P63" s="61"/>
      <c r="Q63" s="3"/>
      <c r="R63" s="3"/>
      <c r="S63" s="3"/>
      <c r="T63" s="3"/>
      <c r="U63" s="3"/>
      <c r="V63" s="4"/>
      <c r="W63" s="4"/>
      <c r="X63" s="4"/>
      <c r="Y63" s="4"/>
      <c r="Z63" s="5"/>
    </row>
    <row r="64" spans="1:26" s="6" customFormat="1" ht="32.15" customHeight="1">
      <c r="A64" s="16"/>
      <c r="B64" s="7"/>
      <c r="C64" s="7"/>
      <c r="D64" s="7"/>
      <c r="E64" s="7"/>
      <c r="F64" s="7"/>
      <c r="G64" s="29"/>
      <c r="H64" s="7"/>
      <c r="I64" s="7"/>
      <c r="J64" s="7"/>
      <c r="K64" s="7"/>
      <c r="L64" s="7"/>
      <c r="M64" s="7"/>
      <c r="N64" s="7"/>
      <c r="O64" s="7"/>
      <c r="P64" s="7"/>
      <c r="Q64" s="8"/>
      <c r="R64" s="8"/>
      <c r="S64" s="8"/>
      <c r="T64" s="8"/>
      <c r="U64" s="8"/>
      <c r="V64" s="4"/>
      <c r="W64" s="4"/>
      <c r="X64" s="4"/>
      <c r="Y64" s="4"/>
      <c r="Z64" s="5"/>
    </row>
    <row r="65" spans="1:26" s="6" customFormat="1" ht="32.15" customHeight="1">
      <c r="A65" s="16"/>
      <c r="B65" s="2"/>
      <c r="C65" s="2"/>
      <c r="D65" s="2"/>
      <c r="E65" s="2"/>
      <c r="F65" s="2"/>
      <c r="G65" s="60"/>
      <c r="H65" s="61"/>
      <c r="I65" s="61"/>
      <c r="J65" s="61"/>
      <c r="K65" s="61"/>
      <c r="L65" s="61"/>
      <c r="M65" s="61"/>
      <c r="N65" s="61"/>
      <c r="O65" s="61"/>
      <c r="P65" s="61"/>
      <c r="Q65" s="3"/>
      <c r="R65" s="3"/>
      <c r="S65" s="3"/>
      <c r="T65" s="3"/>
      <c r="U65" s="3"/>
      <c r="V65" s="4"/>
      <c r="W65" s="4"/>
      <c r="X65" s="4"/>
      <c r="Y65" s="4"/>
      <c r="Z65" s="5"/>
    </row>
    <row r="66" spans="1:26" s="6" customFormat="1" ht="32.15" customHeight="1">
      <c r="A66" s="16"/>
      <c r="B66" s="7"/>
      <c r="C66" s="7"/>
      <c r="D66" s="7"/>
      <c r="E66" s="7"/>
      <c r="F66" s="7"/>
      <c r="G66" s="29"/>
      <c r="H66" s="7"/>
      <c r="I66" s="7"/>
      <c r="J66" s="7"/>
      <c r="K66" s="7"/>
      <c r="L66" s="7"/>
      <c r="M66" s="7"/>
      <c r="N66" s="7"/>
      <c r="O66" s="7"/>
      <c r="P66" s="7"/>
      <c r="Q66" s="8"/>
      <c r="R66" s="8"/>
      <c r="S66" s="8"/>
      <c r="T66" s="8"/>
      <c r="U66" s="8"/>
      <c r="V66" s="4"/>
      <c r="W66" s="4"/>
      <c r="X66" s="4"/>
      <c r="Y66" s="4"/>
      <c r="Z66" s="5"/>
    </row>
    <row r="67" spans="1:26" s="6" customFormat="1" ht="32.15" customHeight="1">
      <c r="A67" s="16"/>
      <c r="B67" s="2"/>
      <c r="C67" s="2"/>
      <c r="D67" s="2"/>
      <c r="E67" s="2"/>
      <c r="F67" s="2"/>
      <c r="G67" s="60"/>
      <c r="H67" s="61"/>
      <c r="I67" s="61"/>
      <c r="J67" s="61"/>
      <c r="K67" s="61"/>
      <c r="L67" s="61"/>
      <c r="M67" s="61"/>
      <c r="N67" s="61"/>
      <c r="O67" s="61"/>
      <c r="P67" s="61"/>
      <c r="Q67" s="3"/>
      <c r="R67" s="3"/>
      <c r="S67" s="3"/>
      <c r="T67" s="3"/>
      <c r="U67" s="3"/>
      <c r="V67" s="4"/>
      <c r="W67" s="4"/>
      <c r="X67" s="4"/>
      <c r="Y67" s="4"/>
      <c r="Z67" s="5"/>
    </row>
    <row r="68" spans="1:26" s="6" customFormat="1" ht="32.15" customHeight="1">
      <c r="A68" s="16"/>
      <c r="B68" s="7"/>
      <c r="C68" s="7"/>
      <c r="D68" s="7"/>
      <c r="E68" s="7"/>
      <c r="F68" s="7"/>
      <c r="G68" s="29"/>
      <c r="H68" s="7"/>
      <c r="I68" s="7"/>
      <c r="J68" s="7"/>
      <c r="K68" s="7"/>
      <c r="L68" s="7"/>
      <c r="M68" s="7"/>
      <c r="N68" s="7"/>
      <c r="O68" s="7"/>
      <c r="P68" s="7"/>
      <c r="Q68" s="8"/>
      <c r="R68" s="8"/>
      <c r="S68" s="8"/>
      <c r="T68" s="8"/>
      <c r="U68" s="8"/>
      <c r="V68" s="4"/>
      <c r="W68" s="4"/>
      <c r="X68" s="4"/>
      <c r="Y68" s="4"/>
      <c r="Z68" s="5"/>
    </row>
    <row r="69" spans="1:26" s="6" customFormat="1" ht="32.15" customHeight="1">
      <c r="A69" s="16"/>
      <c r="B69" s="2"/>
      <c r="C69" s="2"/>
      <c r="D69" s="2"/>
      <c r="E69" s="2"/>
      <c r="F69" s="2"/>
      <c r="G69" s="60"/>
      <c r="H69" s="61"/>
      <c r="I69" s="61"/>
      <c r="J69" s="61"/>
      <c r="K69" s="61"/>
      <c r="L69" s="61"/>
      <c r="M69" s="61"/>
      <c r="N69" s="61"/>
      <c r="O69" s="61"/>
      <c r="P69" s="61"/>
      <c r="Q69" s="3"/>
      <c r="R69" s="3"/>
      <c r="S69" s="3"/>
      <c r="T69" s="3"/>
      <c r="U69" s="3"/>
      <c r="V69" s="4"/>
      <c r="W69" s="4"/>
      <c r="X69" s="4"/>
      <c r="Y69" s="4"/>
      <c r="Z69" s="5"/>
    </row>
    <row r="70" spans="1:26" s="6" customFormat="1" ht="32.15" customHeight="1">
      <c r="A70" s="16"/>
      <c r="B70" s="7"/>
      <c r="C70" s="7"/>
      <c r="D70" s="7"/>
      <c r="E70" s="7"/>
      <c r="F70" s="7"/>
      <c r="G70" s="29"/>
      <c r="H70" s="7"/>
      <c r="I70" s="7"/>
      <c r="J70" s="7"/>
      <c r="K70" s="7"/>
      <c r="L70" s="7"/>
      <c r="M70" s="7"/>
      <c r="N70" s="7"/>
      <c r="O70" s="7"/>
      <c r="P70" s="7"/>
      <c r="Q70" s="8"/>
      <c r="R70" s="8"/>
      <c r="S70" s="8"/>
      <c r="T70" s="8"/>
      <c r="U70" s="8"/>
      <c r="V70" s="4"/>
      <c r="W70" s="4"/>
      <c r="X70" s="4"/>
      <c r="Y70" s="4"/>
      <c r="Z70" s="5"/>
    </row>
    <row r="71" spans="1:26" s="6" customFormat="1" ht="32.15" customHeight="1">
      <c r="A71" s="16"/>
      <c r="B71" s="2"/>
      <c r="C71" s="2"/>
      <c r="D71" s="2"/>
      <c r="E71" s="2"/>
      <c r="F71" s="2"/>
      <c r="G71" s="60"/>
      <c r="H71" s="61"/>
      <c r="I71" s="61"/>
      <c r="J71" s="61"/>
      <c r="K71" s="61"/>
      <c r="L71" s="61"/>
      <c r="M71" s="61"/>
      <c r="N71" s="61"/>
      <c r="O71" s="61"/>
      <c r="P71" s="61"/>
      <c r="Q71" s="3"/>
      <c r="R71" s="3"/>
      <c r="S71" s="3"/>
      <c r="T71" s="3"/>
      <c r="U71" s="3"/>
      <c r="V71" s="4"/>
      <c r="W71" s="4"/>
      <c r="X71" s="4"/>
      <c r="Y71" s="4"/>
      <c r="Z71" s="5"/>
    </row>
    <row r="72" spans="1:26" s="6" customFormat="1" ht="32.15" customHeight="1">
      <c r="A72" s="16"/>
      <c r="B72" s="7"/>
      <c r="C72" s="7"/>
      <c r="D72" s="7"/>
      <c r="E72" s="7"/>
      <c r="F72" s="7"/>
      <c r="G72" s="29"/>
      <c r="H72" s="7"/>
      <c r="I72" s="7"/>
      <c r="J72" s="7"/>
      <c r="K72" s="7"/>
      <c r="L72" s="7"/>
      <c r="M72" s="7"/>
      <c r="N72" s="7"/>
      <c r="O72" s="7"/>
      <c r="P72" s="7"/>
      <c r="Q72" s="8"/>
      <c r="R72" s="8"/>
      <c r="S72" s="8"/>
      <c r="T72" s="8"/>
      <c r="U72" s="8"/>
      <c r="V72" s="4"/>
      <c r="W72" s="4"/>
      <c r="X72" s="4"/>
      <c r="Y72" s="4"/>
      <c r="Z72" s="5"/>
    </row>
    <row r="73" spans="1:26" s="6" customFormat="1" ht="32.15" customHeight="1">
      <c r="A73" s="16"/>
      <c r="B73" s="2"/>
      <c r="C73" s="2"/>
      <c r="D73" s="2"/>
      <c r="E73" s="2"/>
      <c r="F73" s="2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3"/>
      <c r="R73" s="3"/>
      <c r="S73" s="3"/>
      <c r="T73" s="3"/>
      <c r="U73" s="3"/>
      <c r="V73" s="4"/>
      <c r="W73" s="4"/>
      <c r="X73" s="4"/>
      <c r="Y73" s="4"/>
      <c r="Z73" s="11"/>
    </row>
    <row r="74" spans="1:26" s="6" customFormat="1" ht="32.15" customHeight="1">
      <c r="A74" s="16"/>
      <c r="B74" s="7"/>
      <c r="C74" s="7"/>
      <c r="D74" s="7"/>
      <c r="E74" s="7"/>
      <c r="F74" s="7"/>
      <c r="G74" s="29"/>
      <c r="H74" s="7"/>
      <c r="I74" s="7"/>
      <c r="J74" s="7"/>
      <c r="K74" s="7"/>
      <c r="L74" s="7"/>
      <c r="M74" s="7"/>
      <c r="N74" s="7"/>
      <c r="O74" s="7"/>
      <c r="P74" s="7"/>
      <c r="Q74" s="8"/>
      <c r="R74" s="8"/>
      <c r="S74" s="8"/>
      <c r="T74" s="8"/>
      <c r="U74" s="8"/>
      <c r="V74" s="4"/>
      <c r="W74" s="4"/>
      <c r="X74" s="4"/>
      <c r="Y74" s="4"/>
      <c r="Z74" s="11"/>
    </row>
    <row r="75" spans="1:26" s="13" customFormat="1" ht="32.15" customHeight="1">
      <c r="A75" s="16"/>
      <c r="B75" s="2"/>
      <c r="C75" s="2"/>
      <c r="D75" s="2"/>
      <c r="E75" s="2"/>
      <c r="F75" s="2"/>
      <c r="G75" s="60"/>
      <c r="H75" s="61"/>
      <c r="I75" s="61"/>
      <c r="J75" s="61"/>
      <c r="K75" s="61"/>
      <c r="L75" s="61"/>
      <c r="M75" s="61"/>
      <c r="N75" s="61"/>
      <c r="O75" s="61"/>
      <c r="P75" s="61"/>
      <c r="Q75" s="3"/>
      <c r="R75" s="3"/>
      <c r="S75" s="3"/>
      <c r="T75" s="3"/>
      <c r="U75" s="3"/>
      <c r="V75" s="4"/>
      <c r="W75" s="4"/>
      <c r="X75" s="4"/>
      <c r="Y75" s="4"/>
      <c r="Z75" s="5"/>
    </row>
    <row r="76" spans="1:26" s="13" customFormat="1" ht="32.15" customHeight="1">
      <c r="A76" s="16"/>
      <c r="B76" s="7"/>
      <c r="C76" s="7"/>
      <c r="D76" s="7"/>
      <c r="E76" s="7"/>
      <c r="F76" s="7"/>
      <c r="G76" s="29"/>
      <c r="H76" s="7"/>
      <c r="I76" s="7"/>
      <c r="J76" s="7"/>
      <c r="K76" s="7"/>
      <c r="L76" s="7"/>
      <c r="M76" s="7"/>
      <c r="N76" s="7"/>
      <c r="O76" s="7"/>
      <c r="P76" s="7"/>
      <c r="Q76" s="8"/>
      <c r="R76" s="8"/>
      <c r="S76" s="8"/>
      <c r="T76" s="8"/>
      <c r="U76" s="8"/>
      <c r="V76" s="4"/>
      <c r="W76" s="4"/>
      <c r="X76" s="4"/>
      <c r="Y76" s="4"/>
      <c r="Z76" s="5"/>
    </row>
    <row r="77" spans="1:26" s="6" customFormat="1" ht="32.15" customHeight="1">
      <c r="A77" s="16"/>
      <c r="B77" s="2"/>
      <c r="C77" s="2"/>
      <c r="D77" s="2"/>
      <c r="E77" s="2"/>
      <c r="F77" s="2"/>
      <c r="G77" s="60"/>
      <c r="H77" s="61"/>
      <c r="I77" s="61"/>
      <c r="J77" s="61"/>
      <c r="K77" s="61"/>
      <c r="L77" s="61"/>
      <c r="M77" s="61"/>
      <c r="N77" s="61"/>
      <c r="O77" s="61"/>
      <c r="P77" s="61"/>
      <c r="Q77" s="3"/>
      <c r="R77" s="3"/>
      <c r="S77" s="3"/>
      <c r="T77" s="3"/>
      <c r="U77" s="3"/>
      <c r="V77" s="4"/>
      <c r="W77" s="4"/>
      <c r="X77" s="4"/>
      <c r="Y77" s="4"/>
      <c r="Z77" s="5"/>
    </row>
    <row r="78" spans="1:26" s="6" customFormat="1" ht="32.15" customHeight="1">
      <c r="A78" s="16"/>
      <c r="B78" s="7"/>
      <c r="C78" s="7"/>
      <c r="D78" s="7"/>
      <c r="E78" s="7"/>
      <c r="F78" s="7"/>
      <c r="G78" s="29"/>
      <c r="H78" s="7"/>
      <c r="I78" s="7"/>
      <c r="J78" s="7"/>
      <c r="K78" s="7"/>
      <c r="L78" s="7"/>
      <c r="M78" s="7"/>
      <c r="N78" s="7"/>
      <c r="O78" s="7"/>
      <c r="P78" s="7"/>
      <c r="Q78" s="8"/>
      <c r="R78" s="8"/>
      <c r="S78" s="8"/>
      <c r="T78" s="8"/>
      <c r="U78" s="8"/>
      <c r="V78" s="4"/>
      <c r="W78" s="4"/>
      <c r="X78" s="4"/>
      <c r="Y78" s="4"/>
      <c r="Z78" s="5"/>
    </row>
    <row r="79" spans="1:26" s="6" customFormat="1" ht="32.15" customHeight="1">
      <c r="A79" s="16"/>
      <c r="B79" s="2"/>
      <c r="C79" s="2"/>
      <c r="D79" s="2"/>
      <c r="E79" s="2"/>
      <c r="F79" s="2"/>
      <c r="G79" s="60"/>
      <c r="H79" s="61"/>
      <c r="I79" s="61"/>
      <c r="J79" s="61"/>
      <c r="K79" s="61"/>
      <c r="L79" s="61"/>
      <c r="M79" s="61"/>
      <c r="N79" s="61"/>
      <c r="O79" s="61"/>
      <c r="P79" s="61"/>
      <c r="Q79" s="3"/>
      <c r="R79" s="3"/>
      <c r="S79" s="3"/>
      <c r="T79" s="3"/>
      <c r="U79" s="3"/>
      <c r="V79" s="12"/>
      <c r="W79" s="12"/>
      <c r="X79" s="12"/>
      <c r="Y79" s="12"/>
      <c r="Z79" s="5"/>
    </row>
    <row r="80" spans="1:26" s="6" customFormat="1" ht="32.15" customHeight="1">
      <c r="A80" s="16"/>
      <c r="B80" s="7"/>
      <c r="C80" s="7"/>
      <c r="D80" s="7"/>
      <c r="E80" s="7"/>
      <c r="F80" s="7"/>
      <c r="G80" s="29"/>
      <c r="H80" s="7"/>
      <c r="I80" s="7"/>
      <c r="J80" s="7"/>
      <c r="K80" s="7"/>
      <c r="L80" s="7"/>
      <c r="M80" s="7"/>
      <c r="N80" s="7"/>
      <c r="O80" s="7"/>
      <c r="P80" s="7"/>
      <c r="Q80" s="8"/>
      <c r="R80" s="8"/>
      <c r="S80" s="8"/>
      <c r="T80" s="8"/>
      <c r="U80" s="8"/>
      <c r="V80" s="12"/>
      <c r="W80" s="12"/>
      <c r="X80" s="12"/>
      <c r="Y80" s="12"/>
      <c r="Z80" s="5"/>
    </row>
    <row r="81" spans="1:26" s="6" customFormat="1" ht="32.15" customHeight="1">
      <c r="A81" s="16"/>
      <c r="B81" s="10"/>
      <c r="C81" s="10"/>
      <c r="D81" s="10"/>
      <c r="E81" s="10"/>
      <c r="F81" s="10"/>
      <c r="G81" s="62"/>
      <c r="H81" s="63"/>
      <c r="I81" s="63"/>
      <c r="J81" s="63"/>
      <c r="K81" s="63"/>
      <c r="L81" s="63"/>
      <c r="M81" s="63"/>
      <c r="N81" s="63"/>
      <c r="O81" s="63"/>
      <c r="P81" s="63"/>
      <c r="Q81" s="14"/>
      <c r="R81" s="14"/>
      <c r="S81" s="14"/>
      <c r="T81" s="14"/>
      <c r="U81" s="14"/>
      <c r="V81" s="9"/>
      <c r="W81" s="9"/>
      <c r="X81" s="9"/>
      <c r="Y81" s="9"/>
      <c r="Z81" s="5"/>
    </row>
    <row r="82" spans="1:26" s="6" customFormat="1" ht="32.15" customHeight="1">
      <c r="A82" s="16"/>
      <c r="B82" s="10"/>
      <c r="C82" s="10"/>
      <c r="D82" s="10"/>
      <c r="E82" s="10"/>
      <c r="F82" s="10"/>
      <c r="G82" s="62"/>
      <c r="H82" s="63"/>
      <c r="I82" s="63"/>
      <c r="J82" s="63"/>
      <c r="K82" s="63"/>
      <c r="L82" s="63"/>
      <c r="M82" s="63"/>
      <c r="N82" s="63"/>
      <c r="O82" s="63"/>
      <c r="P82" s="63"/>
      <c r="Q82" s="10"/>
      <c r="R82" s="10"/>
      <c r="S82" s="10"/>
      <c r="T82" s="10"/>
      <c r="U82" s="10"/>
      <c r="V82" s="9"/>
      <c r="W82" s="9"/>
      <c r="X82" s="9"/>
      <c r="Y82" s="9"/>
      <c r="Z82" s="5"/>
    </row>
    <row r="83" spans="1:26" s="6" customFormat="1" ht="32.15" customHeight="1">
      <c r="A83" s="16"/>
      <c r="B83" s="2"/>
      <c r="C83" s="2"/>
      <c r="D83" s="2"/>
      <c r="E83" s="2"/>
      <c r="F83" s="2"/>
      <c r="G83" s="60"/>
      <c r="H83" s="61"/>
      <c r="I83" s="61"/>
      <c r="J83" s="61"/>
      <c r="K83" s="61"/>
      <c r="L83" s="61"/>
      <c r="M83" s="61"/>
      <c r="N83" s="61"/>
      <c r="O83" s="61"/>
      <c r="P83" s="61"/>
      <c r="Q83" s="15"/>
      <c r="R83" s="15"/>
      <c r="S83" s="15"/>
      <c r="T83" s="15"/>
      <c r="U83" s="15"/>
      <c r="V83" s="4"/>
      <c r="W83" s="4"/>
      <c r="X83" s="4"/>
      <c r="Y83" s="4"/>
      <c r="Z83" s="5"/>
    </row>
    <row r="84" spans="1:26" s="6" customFormat="1" ht="32.15" customHeight="1">
      <c r="A84" s="16"/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8"/>
      <c r="S84" s="8"/>
      <c r="T84" s="8"/>
      <c r="U84" s="8"/>
      <c r="V84" s="4"/>
      <c r="W84" s="4"/>
      <c r="X84" s="4"/>
      <c r="Y84" s="4"/>
      <c r="Z84" s="5"/>
    </row>
    <row r="85" spans="1:26" s="6" customFormat="1" ht="32.15" customHeight="1">
      <c r="A85" s="16"/>
      <c r="B85" s="2"/>
      <c r="C85" s="2"/>
      <c r="D85" s="2"/>
      <c r="E85" s="2"/>
      <c r="F85" s="2"/>
      <c r="G85" s="60"/>
      <c r="H85" s="61"/>
      <c r="I85" s="61"/>
      <c r="J85" s="61"/>
      <c r="K85" s="61"/>
      <c r="L85" s="61"/>
      <c r="M85" s="61"/>
      <c r="N85" s="61"/>
      <c r="O85" s="61"/>
      <c r="P85" s="61"/>
      <c r="Q85" s="15"/>
      <c r="R85" s="15"/>
      <c r="S85" s="15"/>
      <c r="T85" s="15"/>
      <c r="U85" s="15"/>
      <c r="V85" s="4"/>
      <c r="W85" s="4"/>
      <c r="X85" s="4"/>
      <c r="Y85" s="4"/>
      <c r="Z85" s="5"/>
    </row>
    <row r="86" spans="1:26" s="6" customFormat="1" ht="32.15" customHeight="1">
      <c r="A86" s="16"/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8"/>
      <c r="S86" s="8"/>
      <c r="T86" s="8"/>
      <c r="U86" s="8"/>
      <c r="V86" s="4"/>
      <c r="W86" s="4"/>
      <c r="X86" s="4"/>
      <c r="Y86" s="4"/>
      <c r="Z86" s="5"/>
    </row>
    <row r="87" spans="1:26" s="6" customFormat="1" ht="32.15" customHeight="1">
      <c r="A87" s="16"/>
      <c r="B87" s="2"/>
      <c r="C87" s="2"/>
      <c r="D87" s="2"/>
      <c r="E87" s="2"/>
      <c r="F87" s="2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15"/>
      <c r="R87" s="15"/>
      <c r="S87" s="15"/>
      <c r="T87" s="15"/>
      <c r="U87" s="15"/>
      <c r="V87" s="4"/>
      <c r="W87" s="4"/>
      <c r="X87" s="4"/>
      <c r="Y87" s="4"/>
      <c r="Z87" s="5"/>
    </row>
    <row r="88" spans="1:26" s="6" customFormat="1" ht="32.15" customHeight="1">
      <c r="A88" s="16"/>
      <c r="B88" s="305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8"/>
      <c r="S88" s="8"/>
      <c r="T88" s="8"/>
      <c r="U88" s="8"/>
      <c r="V88" s="4"/>
      <c r="W88" s="4"/>
      <c r="X88" s="4"/>
      <c r="Y88" s="4"/>
      <c r="Z88" s="5"/>
    </row>
    <row r="89" spans="1:26" s="6" customFormat="1" ht="32.15" customHeight="1">
      <c r="A89" s="16"/>
      <c r="B89" s="2"/>
      <c r="C89" s="2"/>
      <c r="D89" s="2"/>
      <c r="E89" s="2"/>
      <c r="F89" s="2"/>
      <c r="G89" s="60"/>
      <c r="H89" s="61"/>
      <c r="I89" s="61"/>
      <c r="J89" s="61"/>
      <c r="K89" s="61"/>
      <c r="L89" s="61"/>
      <c r="M89" s="61"/>
      <c r="N89" s="61"/>
      <c r="O89" s="61"/>
      <c r="P89" s="61"/>
      <c r="Q89" s="15"/>
      <c r="R89" s="15"/>
      <c r="S89" s="15"/>
      <c r="T89" s="15"/>
      <c r="U89" s="15"/>
      <c r="V89" s="4"/>
      <c r="W89" s="4"/>
      <c r="X89" s="4"/>
      <c r="Y89" s="4"/>
      <c r="Z89" s="5"/>
    </row>
    <row r="90" spans="1:26" s="6" customFormat="1" ht="32.15" customHeight="1">
      <c r="A90" s="16"/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8"/>
      <c r="S90" s="8"/>
      <c r="T90" s="8"/>
      <c r="U90" s="8"/>
      <c r="V90" s="4"/>
      <c r="W90" s="4"/>
      <c r="X90" s="4"/>
      <c r="Y90" s="4"/>
      <c r="Z90" s="5"/>
    </row>
    <row r="91" spans="1:26" s="6" customFormat="1" ht="32.15" customHeight="1">
      <c r="A91" s="16"/>
      <c r="B91" s="2"/>
      <c r="C91" s="2"/>
      <c r="D91" s="2"/>
      <c r="E91" s="2"/>
      <c r="F91" s="2"/>
      <c r="G91" s="60"/>
      <c r="H91" s="61"/>
      <c r="I91" s="61"/>
      <c r="J91" s="61"/>
      <c r="K91" s="61"/>
      <c r="L91" s="61"/>
      <c r="M91" s="61"/>
      <c r="N91" s="61"/>
      <c r="O91" s="61"/>
      <c r="P91" s="61"/>
      <c r="Q91" s="15"/>
      <c r="R91" s="15"/>
      <c r="S91" s="15"/>
      <c r="T91" s="15"/>
      <c r="U91" s="15"/>
      <c r="V91" s="4"/>
      <c r="W91" s="4"/>
      <c r="X91" s="4"/>
      <c r="Y91" s="4"/>
      <c r="Z91" s="5"/>
    </row>
    <row r="92" spans="1:26" s="6" customFormat="1" ht="32.15" customHeight="1">
      <c r="A92" s="16"/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8"/>
      <c r="S92" s="8"/>
      <c r="T92" s="8"/>
      <c r="U92" s="8"/>
      <c r="V92" s="4"/>
      <c r="W92" s="4"/>
      <c r="X92" s="4"/>
      <c r="Y92" s="4"/>
      <c r="Z92" s="5"/>
    </row>
    <row r="93" spans="1:26" s="6" customFormat="1" ht="32.15" customHeight="1">
      <c r="A93" s="16"/>
      <c r="B93" s="2"/>
      <c r="C93" s="2"/>
      <c r="D93" s="2"/>
      <c r="E93" s="2"/>
      <c r="F93" s="2"/>
      <c r="G93" s="60"/>
      <c r="H93" s="61"/>
      <c r="I93" s="61"/>
      <c r="J93" s="61"/>
      <c r="K93" s="61"/>
      <c r="L93" s="61"/>
      <c r="M93" s="61"/>
      <c r="N93" s="61"/>
      <c r="O93" s="61"/>
      <c r="P93" s="61"/>
      <c r="Q93" s="15"/>
      <c r="R93" s="15"/>
      <c r="S93" s="15"/>
      <c r="T93" s="15"/>
      <c r="U93" s="15"/>
      <c r="V93" s="4"/>
      <c r="W93" s="4"/>
      <c r="X93" s="4"/>
      <c r="Y93" s="4"/>
      <c r="Z93" s="5"/>
    </row>
    <row r="94" spans="1:26" s="6" customFormat="1" ht="32.15" customHeight="1">
      <c r="A94" s="16"/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8"/>
      <c r="S94" s="8"/>
      <c r="T94" s="8"/>
      <c r="U94" s="8"/>
      <c r="V94" s="4"/>
      <c r="W94" s="4"/>
      <c r="X94" s="4"/>
      <c r="Y94" s="4"/>
      <c r="Z94" s="5"/>
    </row>
    <row r="95" spans="1:26" s="6" customFormat="1" ht="32.15" customHeight="1">
      <c r="A95" s="16"/>
      <c r="B95" s="2"/>
      <c r="C95" s="2"/>
      <c r="D95" s="2"/>
      <c r="E95" s="2"/>
      <c r="F95" s="2"/>
      <c r="G95" s="60"/>
      <c r="H95" s="61"/>
      <c r="I95" s="61"/>
      <c r="J95" s="61"/>
      <c r="K95" s="61"/>
      <c r="L95" s="61"/>
      <c r="M95" s="61"/>
      <c r="N95" s="61"/>
      <c r="O95" s="61"/>
      <c r="P95" s="61"/>
      <c r="Q95" s="15"/>
      <c r="R95" s="15"/>
      <c r="S95" s="15"/>
      <c r="T95" s="15"/>
      <c r="U95" s="15"/>
      <c r="V95" s="4"/>
      <c r="W95" s="4"/>
      <c r="X95" s="4"/>
      <c r="Y95" s="4"/>
      <c r="Z95" s="5"/>
    </row>
    <row r="96" spans="1:26" s="6" customFormat="1" ht="32.15" customHeight="1">
      <c r="A96" s="16"/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8"/>
      <c r="S96" s="8"/>
      <c r="T96" s="8"/>
      <c r="U96" s="8"/>
      <c r="V96" s="4"/>
      <c r="W96" s="4"/>
      <c r="X96" s="4"/>
      <c r="Y96" s="4"/>
      <c r="Z96" s="5"/>
    </row>
    <row r="97" spans="1:26" s="6" customFormat="1" ht="32.15" customHeight="1">
      <c r="A97" s="16"/>
      <c r="B97" s="2"/>
      <c r="C97" s="2"/>
      <c r="D97" s="2"/>
      <c r="E97" s="2"/>
      <c r="F97" s="2"/>
      <c r="G97" s="60"/>
      <c r="H97" s="61"/>
      <c r="I97" s="61"/>
      <c r="J97" s="61"/>
      <c r="K97" s="61"/>
      <c r="L97" s="61"/>
      <c r="M97" s="61"/>
      <c r="N97" s="61"/>
      <c r="O97" s="61"/>
      <c r="P97" s="61"/>
      <c r="Q97" s="15"/>
      <c r="R97" s="15"/>
      <c r="S97" s="15"/>
      <c r="T97" s="15"/>
      <c r="U97" s="15"/>
      <c r="V97" s="4"/>
      <c r="W97" s="4"/>
      <c r="X97" s="4"/>
      <c r="Y97" s="4"/>
      <c r="Z97" s="5"/>
    </row>
    <row r="98" spans="1:26" s="6" customFormat="1" ht="32.15" customHeight="1">
      <c r="A98" s="16"/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8"/>
      <c r="S98" s="8"/>
      <c r="T98" s="8"/>
      <c r="U98" s="8"/>
      <c r="V98" s="4"/>
      <c r="W98" s="4"/>
      <c r="X98" s="4"/>
      <c r="Y98" s="4"/>
      <c r="Z98" s="5"/>
    </row>
    <row r="99" spans="1:26" s="6" customFormat="1" ht="32.15" customHeight="1">
      <c r="A99" s="16"/>
      <c r="B99" s="2"/>
      <c r="C99" s="2"/>
      <c r="D99" s="2"/>
      <c r="E99" s="2"/>
      <c r="F99" s="2"/>
      <c r="G99" s="60"/>
      <c r="H99" s="61"/>
      <c r="I99" s="61"/>
      <c r="J99" s="61"/>
      <c r="K99" s="61"/>
      <c r="L99" s="61"/>
      <c r="M99" s="61"/>
      <c r="N99" s="61"/>
      <c r="O99" s="61"/>
      <c r="P99" s="61"/>
      <c r="Q99" s="15"/>
      <c r="R99" s="15"/>
      <c r="S99" s="15"/>
      <c r="T99" s="15"/>
      <c r="U99" s="15"/>
      <c r="V99" s="4"/>
      <c r="W99" s="4"/>
      <c r="X99" s="4"/>
      <c r="Y99" s="4"/>
      <c r="Z99" s="5"/>
    </row>
    <row r="100" spans="1:26" s="6" customFormat="1" ht="32.15" customHeight="1">
      <c r="A100" s="16"/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8"/>
      <c r="S100" s="8"/>
      <c r="T100" s="8"/>
      <c r="U100" s="8"/>
      <c r="V100" s="4"/>
      <c r="W100" s="4"/>
      <c r="X100" s="4"/>
      <c r="Y100" s="4"/>
      <c r="Z100" s="5"/>
    </row>
    <row r="101" spans="1:26" s="6" customFormat="1" ht="32.15" customHeight="1">
      <c r="A101" s="16"/>
      <c r="B101" s="2"/>
      <c r="C101" s="2"/>
      <c r="D101" s="2"/>
      <c r="E101" s="2"/>
      <c r="F101" s="2"/>
      <c r="G101" s="60"/>
      <c r="H101" s="61"/>
      <c r="I101" s="61"/>
      <c r="J101" s="61"/>
      <c r="K101" s="61"/>
      <c r="L101" s="61"/>
      <c r="M101" s="61"/>
      <c r="N101" s="61"/>
      <c r="O101" s="61"/>
      <c r="P101" s="61"/>
      <c r="Q101" s="15"/>
      <c r="R101" s="15"/>
      <c r="S101" s="15"/>
      <c r="T101" s="15"/>
      <c r="U101" s="15"/>
      <c r="V101" s="4"/>
      <c r="W101" s="4"/>
      <c r="X101" s="4"/>
      <c r="Y101" s="4"/>
      <c r="Z101" s="5"/>
    </row>
    <row r="102" spans="1:26" s="6" customFormat="1" ht="32.15" customHeight="1">
      <c r="A102" s="16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8"/>
      <c r="S102" s="8"/>
      <c r="T102" s="8"/>
      <c r="U102" s="8"/>
      <c r="V102" s="4"/>
      <c r="W102" s="4"/>
      <c r="X102" s="4"/>
      <c r="Y102" s="4"/>
      <c r="Z102" s="5"/>
    </row>
    <row r="103" spans="1:26" s="6" customFormat="1" ht="32.15" customHeight="1">
      <c r="A103" s="16"/>
      <c r="B103" s="10"/>
      <c r="C103" s="10"/>
      <c r="D103" s="10"/>
      <c r="E103" s="10"/>
      <c r="F103" s="10"/>
      <c r="G103" s="62"/>
      <c r="H103" s="63"/>
      <c r="I103" s="63"/>
      <c r="J103" s="63"/>
      <c r="K103" s="63"/>
      <c r="L103" s="63"/>
      <c r="M103" s="63"/>
      <c r="N103" s="63"/>
      <c r="O103" s="63"/>
      <c r="P103" s="63"/>
      <c r="Q103" s="14"/>
      <c r="R103" s="14"/>
      <c r="S103" s="14"/>
      <c r="T103" s="14"/>
      <c r="U103" s="14"/>
      <c r="V103" s="9"/>
      <c r="W103" s="9"/>
      <c r="X103" s="9"/>
      <c r="Y103" s="9"/>
      <c r="Z103" s="5"/>
    </row>
    <row r="104" spans="1:26" s="6" customFormat="1" ht="32.15" customHeight="1">
      <c r="A104" s="16"/>
      <c r="B104" s="10"/>
      <c r="C104" s="10"/>
      <c r="D104" s="10"/>
      <c r="E104" s="10"/>
      <c r="F104" s="10"/>
      <c r="G104" s="62"/>
      <c r="H104" s="63"/>
      <c r="I104" s="63"/>
      <c r="J104" s="63"/>
      <c r="K104" s="63"/>
      <c r="L104" s="63"/>
      <c r="M104" s="63"/>
      <c r="N104" s="63"/>
      <c r="O104" s="63"/>
      <c r="P104" s="63"/>
      <c r="Q104" s="10"/>
      <c r="R104" s="10"/>
      <c r="S104" s="10"/>
      <c r="T104" s="10"/>
      <c r="U104" s="10"/>
      <c r="V104" s="9"/>
      <c r="W104" s="9"/>
      <c r="X104" s="9"/>
      <c r="Y104" s="9"/>
      <c r="Z104" s="5"/>
    </row>
    <row r="105" spans="1:26" s="6" customFormat="1" ht="32.15" customHeight="1">
      <c r="A105" s="16"/>
      <c r="B105" s="2"/>
      <c r="C105" s="2"/>
      <c r="D105" s="2"/>
      <c r="E105" s="2"/>
      <c r="F105" s="2"/>
      <c r="G105" s="60"/>
      <c r="H105" s="61"/>
      <c r="I105" s="61"/>
      <c r="J105" s="61"/>
      <c r="K105" s="61"/>
      <c r="L105" s="61"/>
      <c r="M105" s="61"/>
      <c r="N105" s="61"/>
      <c r="O105" s="61"/>
      <c r="P105" s="61"/>
      <c r="Q105" s="15"/>
      <c r="R105" s="15"/>
      <c r="S105" s="15"/>
      <c r="T105" s="15"/>
      <c r="U105" s="15"/>
      <c r="V105" s="4"/>
      <c r="W105" s="4"/>
      <c r="X105" s="4"/>
      <c r="Y105" s="4"/>
      <c r="Z105" s="5"/>
    </row>
    <row r="106" spans="1:26" s="6" customFormat="1" ht="32.15" customHeight="1">
      <c r="A106" s="16"/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8"/>
      <c r="S106" s="8"/>
      <c r="T106" s="8"/>
      <c r="U106" s="8"/>
      <c r="V106" s="4"/>
      <c r="W106" s="4"/>
      <c r="X106" s="4"/>
      <c r="Y106" s="4"/>
      <c r="Z106" s="5"/>
    </row>
    <row r="107" spans="1:26" s="6" customFormat="1" ht="32.15" customHeight="1">
      <c r="A107" s="16"/>
      <c r="B107" s="2"/>
      <c r="C107" s="2"/>
      <c r="D107" s="2"/>
      <c r="E107" s="2"/>
      <c r="F107" s="2"/>
      <c r="G107" s="60"/>
      <c r="H107" s="61"/>
      <c r="I107" s="61"/>
      <c r="J107" s="61"/>
      <c r="K107" s="61"/>
      <c r="L107" s="61"/>
      <c r="M107" s="61"/>
      <c r="N107" s="61"/>
      <c r="O107" s="61"/>
      <c r="P107" s="61"/>
      <c r="Q107" s="15"/>
      <c r="R107" s="15"/>
      <c r="S107" s="15"/>
      <c r="T107" s="15"/>
      <c r="U107" s="15"/>
      <c r="V107" s="4"/>
      <c r="W107" s="4"/>
      <c r="X107" s="4"/>
      <c r="Y107" s="4"/>
      <c r="Z107" s="5"/>
    </row>
    <row r="108" spans="1:26" s="6" customFormat="1">
      <c r="A108" s="16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8"/>
      <c r="S108" s="8"/>
      <c r="T108" s="8"/>
      <c r="U108" s="8"/>
      <c r="V108" s="4"/>
      <c r="W108" s="4"/>
      <c r="X108" s="4"/>
      <c r="Y108" s="4"/>
      <c r="Z108" s="5"/>
    </row>
    <row r="109" spans="1:26" s="6" customFormat="1">
      <c r="A109" s="16"/>
      <c r="B109" s="2"/>
      <c r="C109" s="2"/>
      <c r="D109" s="2"/>
      <c r="E109" s="2"/>
      <c r="F109" s="2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15"/>
      <c r="R109" s="15"/>
      <c r="S109" s="15"/>
      <c r="T109" s="15"/>
      <c r="U109" s="15"/>
      <c r="V109" s="4"/>
      <c r="W109" s="4"/>
      <c r="X109" s="4"/>
      <c r="Y109" s="4"/>
      <c r="Z109" s="5"/>
    </row>
    <row r="110" spans="1:26" s="6" customFormat="1">
      <c r="A110" s="16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8"/>
      <c r="S110" s="8"/>
      <c r="T110" s="8"/>
      <c r="U110" s="8"/>
      <c r="V110" s="4"/>
      <c r="W110" s="4"/>
      <c r="X110" s="4"/>
      <c r="Y110" s="4"/>
      <c r="Z110" s="5"/>
    </row>
    <row r="111" spans="1:26" s="6" customFormat="1">
      <c r="A111" s="16"/>
      <c r="B111" s="2"/>
      <c r="C111" s="2"/>
      <c r="D111" s="2"/>
      <c r="E111" s="2"/>
      <c r="F111" s="2"/>
      <c r="G111" s="60"/>
      <c r="H111" s="61"/>
      <c r="I111" s="61"/>
      <c r="J111" s="61"/>
      <c r="K111" s="61"/>
      <c r="L111" s="61"/>
      <c r="M111" s="61"/>
      <c r="N111" s="61"/>
      <c r="O111" s="61"/>
      <c r="P111" s="61"/>
      <c r="Q111" s="15"/>
      <c r="R111" s="15"/>
      <c r="S111" s="15"/>
      <c r="T111" s="15"/>
      <c r="U111" s="15"/>
      <c r="V111" s="4"/>
      <c r="W111" s="4"/>
      <c r="X111" s="4"/>
      <c r="Y111" s="4"/>
      <c r="Z111" s="5"/>
    </row>
    <row r="112" spans="1:26" s="6" customFormat="1">
      <c r="A112" s="16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8"/>
      <c r="S112" s="8"/>
      <c r="T112" s="8"/>
      <c r="U112" s="8"/>
      <c r="V112" s="4"/>
      <c r="W112" s="4"/>
      <c r="X112" s="4"/>
      <c r="Y112" s="4"/>
      <c r="Z112" s="5"/>
    </row>
    <row r="113" spans="1:26" s="6" customFormat="1">
      <c r="A113" s="16"/>
      <c r="B113" s="2"/>
      <c r="C113" s="2"/>
      <c r="D113" s="2"/>
      <c r="E113" s="2"/>
      <c r="F113" s="2"/>
      <c r="G113" s="60"/>
      <c r="H113" s="61"/>
      <c r="I113" s="61"/>
      <c r="J113" s="61"/>
      <c r="K113" s="61"/>
      <c r="L113" s="61"/>
      <c r="M113" s="61"/>
      <c r="N113" s="61"/>
      <c r="O113" s="61"/>
      <c r="P113" s="61"/>
      <c r="Q113" s="15"/>
      <c r="R113" s="15"/>
      <c r="S113" s="15"/>
      <c r="T113" s="15"/>
      <c r="U113" s="15"/>
      <c r="V113" s="4"/>
      <c r="W113" s="4"/>
      <c r="X113" s="4"/>
      <c r="Y113" s="4"/>
      <c r="Z113" s="5"/>
    </row>
    <row r="114" spans="1:26" s="6" customFormat="1">
      <c r="A114" s="16"/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8"/>
      <c r="S114" s="8"/>
      <c r="T114" s="8"/>
      <c r="U114" s="8"/>
      <c r="V114" s="4"/>
      <c r="W114" s="4"/>
      <c r="X114" s="4"/>
      <c r="Y114" s="4"/>
      <c r="Z114" s="5"/>
    </row>
    <row r="115" spans="1:26" s="6" customFormat="1">
      <c r="A115" s="16"/>
      <c r="B115" s="2"/>
      <c r="C115" s="2"/>
      <c r="D115" s="2"/>
      <c r="E115" s="2"/>
      <c r="F115" s="2"/>
      <c r="G115" s="60"/>
      <c r="H115" s="61"/>
      <c r="I115" s="61"/>
      <c r="J115" s="61"/>
      <c r="K115" s="61"/>
      <c r="L115" s="61"/>
      <c r="M115" s="61"/>
      <c r="N115" s="61"/>
      <c r="O115" s="61"/>
      <c r="P115" s="61"/>
      <c r="Q115" s="15"/>
      <c r="R115" s="15"/>
      <c r="S115" s="15"/>
      <c r="T115" s="15"/>
      <c r="U115" s="15"/>
      <c r="V115" s="4"/>
      <c r="W115" s="4"/>
      <c r="X115" s="4"/>
      <c r="Y115" s="4"/>
      <c r="Z115" s="5"/>
    </row>
    <row r="116" spans="1:26" s="6" customFormat="1">
      <c r="A116" s="16"/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8"/>
      <c r="S116" s="8"/>
      <c r="T116" s="8"/>
      <c r="U116" s="8"/>
      <c r="V116" s="4"/>
      <c r="W116" s="4"/>
      <c r="X116" s="4"/>
      <c r="Y116" s="4"/>
      <c r="Z116" s="5"/>
    </row>
    <row r="117" spans="1:26" s="6" customFormat="1">
      <c r="A117" s="16"/>
      <c r="B117" s="2"/>
      <c r="C117" s="2"/>
      <c r="D117" s="2"/>
      <c r="E117" s="2"/>
      <c r="F117" s="2"/>
      <c r="G117" s="60"/>
      <c r="H117" s="61"/>
      <c r="I117" s="61"/>
      <c r="J117" s="61"/>
      <c r="K117" s="61"/>
      <c r="L117" s="61"/>
      <c r="M117" s="61"/>
      <c r="N117" s="61"/>
      <c r="O117" s="61"/>
      <c r="P117" s="61"/>
      <c r="Q117" s="15"/>
      <c r="R117" s="15"/>
      <c r="S117" s="15"/>
      <c r="T117" s="15"/>
      <c r="U117" s="15"/>
      <c r="V117" s="4"/>
      <c r="W117" s="4"/>
      <c r="X117" s="4"/>
      <c r="Y117" s="4"/>
      <c r="Z117" s="5"/>
    </row>
    <row r="118" spans="1:26" s="6" customFormat="1">
      <c r="A118" s="16"/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8"/>
      <c r="S118" s="8"/>
      <c r="T118" s="8"/>
      <c r="U118" s="8"/>
      <c r="V118" s="4"/>
      <c r="W118" s="4"/>
      <c r="X118" s="4"/>
      <c r="Y118" s="4"/>
      <c r="Z118" s="5"/>
    </row>
    <row r="119" spans="1:26" s="6" customFormat="1">
      <c r="A119" s="16"/>
      <c r="B119" s="2"/>
      <c r="C119" s="2"/>
      <c r="D119" s="2"/>
      <c r="E119" s="2"/>
      <c r="F119" s="2"/>
      <c r="G119" s="60"/>
      <c r="H119" s="61"/>
      <c r="I119" s="61"/>
      <c r="J119" s="61"/>
      <c r="K119" s="61"/>
      <c r="L119" s="61"/>
      <c r="M119" s="61"/>
      <c r="N119" s="61"/>
      <c r="O119" s="61"/>
      <c r="P119" s="61"/>
      <c r="Q119" s="15"/>
      <c r="R119" s="15"/>
      <c r="S119" s="15"/>
      <c r="T119" s="15"/>
      <c r="U119" s="15"/>
      <c r="V119" s="4"/>
      <c r="W119" s="4"/>
      <c r="X119" s="4"/>
      <c r="Y119" s="4"/>
      <c r="Z119" s="5"/>
    </row>
    <row r="120" spans="1:26" s="6" customFormat="1">
      <c r="A120" s="16"/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8"/>
      <c r="S120" s="8"/>
      <c r="T120" s="8"/>
      <c r="U120" s="8"/>
      <c r="V120" s="4"/>
      <c r="W120" s="4"/>
      <c r="X120" s="4"/>
      <c r="Y120" s="4"/>
      <c r="Z120" s="5"/>
    </row>
    <row r="121" spans="1:26" s="6" customFormat="1">
      <c r="A121" s="16"/>
      <c r="B121" s="2"/>
      <c r="C121" s="2"/>
      <c r="D121" s="2"/>
      <c r="E121" s="2"/>
      <c r="F121" s="2"/>
      <c r="G121" s="60"/>
      <c r="H121" s="61"/>
      <c r="I121" s="61"/>
      <c r="J121" s="61"/>
      <c r="K121" s="61"/>
      <c r="L121" s="61"/>
      <c r="M121" s="61"/>
      <c r="N121" s="61"/>
      <c r="O121" s="61"/>
      <c r="P121" s="61"/>
      <c r="Q121" s="15"/>
      <c r="R121" s="15"/>
      <c r="S121" s="15"/>
      <c r="T121" s="15"/>
      <c r="U121" s="15"/>
      <c r="V121" s="4"/>
      <c r="W121" s="4"/>
      <c r="X121" s="4"/>
      <c r="Y121" s="4"/>
      <c r="Z121" s="5"/>
    </row>
    <row r="122" spans="1:26" s="6" customFormat="1">
      <c r="A122" s="16"/>
      <c r="B122" s="305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  <c r="N122" s="305"/>
      <c r="O122" s="305"/>
      <c r="P122" s="305"/>
      <c r="Q122" s="305"/>
      <c r="R122" s="8"/>
      <c r="S122" s="8"/>
      <c r="T122" s="8"/>
      <c r="U122" s="8"/>
      <c r="V122" s="4"/>
      <c r="W122" s="4"/>
      <c r="X122" s="4"/>
      <c r="Y122" s="4"/>
      <c r="Z122" s="5"/>
    </row>
    <row r="123" spans="1:26" s="6" customFormat="1">
      <c r="A123" s="16"/>
      <c r="B123" s="2"/>
      <c r="C123" s="2"/>
      <c r="D123" s="2"/>
      <c r="E123" s="2"/>
      <c r="F123" s="2"/>
      <c r="G123" s="60"/>
      <c r="H123" s="61"/>
      <c r="I123" s="61"/>
      <c r="J123" s="61"/>
      <c r="K123" s="61"/>
      <c r="L123" s="61"/>
      <c r="M123" s="61"/>
      <c r="N123" s="61"/>
      <c r="O123" s="61"/>
      <c r="P123" s="61"/>
      <c r="Q123" s="15"/>
      <c r="R123" s="15"/>
      <c r="S123" s="15"/>
      <c r="T123" s="15"/>
      <c r="U123" s="15"/>
      <c r="V123" s="4"/>
      <c r="W123" s="4"/>
      <c r="X123" s="4"/>
      <c r="Y123" s="4"/>
      <c r="Z123" s="5"/>
    </row>
    <row r="124" spans="1:26" s="6" customFormat="1">
      <c r="A124" s="16"/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8"/>
      <c r="S124" s="8"/>
      <c r="T124" s="8"/>
      <c r="U124" s="8"/>
      <c r="V124" s="4"/>
      <c r="W124" s="4"/>
      <c r="X124" s="4"/>
      <c r="Y124" s="4"/>
      <c r="Z124" s="5"/>
    </row>
    <row r="125" spans="1:26" s="6" customFormat="1">
      <c r="A125" s="16"/>
      <c r="B125" s="10"/>
      <c r="C125" s="10"/>
      <c r="D125" s="10"/>
      <c r="E125" s="10"/>
      <c r="F125" s="10"/>
      <c r="G125" s="62"/>
      <c r="H125" s="63"/>
      <c r="I125" s="63"/>
      <c r="J125" s="63"/>
      <c r="K125" s="63"/>
      <c r="L125" s="63"/>
      <c r="M125" s="63"/>
      <c r="N125" s="63"/>
      <c r="O125" s="63"/>
      <c r="P125" s="63"/>
      <c r="Q125" s="14"/>
      <c r="R125" s="14"/>
      <c r="S125" s="14"/>
      <c r="T125" s="14"/>
      <c r="U125" s="14"/>
      <c r="V125" s="9"/>
      <c r="W125" s="9"/>
      <c r="X125" s="9"/>
      <c r="Y125" s="9"/>
      <c r="Z125" s="5"/>
    </row>
    <row r="126" spans="1:26" s="6" customFormat="1">
      <c r="A126" s="16"/>
      <c r="B126" s="10"/>
      <c r="C126" s="10"/>
      <c r="D126" s="10"/>
      <c r="E126" s="10"/>
      <c r="F126" s="10"/>
      <c r="G126" s="62"/>
      <c r="H126" s="63"/>
      <c r="I126" s="63"/>
      <c r="J126" s="63"/>
      <c r="K126" s="63"/>
      <c r="L126" s="63"/>
      <c r="M126" s="63"/>
      <c r="N126" s="63"/>
      <c r="O126" s="63"/>
      <c r="P126" s="63"/>
      <c r="Q126" s="10"/>
      <c r="R126" s="10"/>
      <c r="S126" s="10"/>
      <c r="T126" s="10"/>
      <c r="U126" s="10"/>
      <c r="V126" s="9"/>
      <c r="W126" s="9"/>
      <c r="X126" s="9"/>
      <c r="Y126" s="9"/>
      <c r="Z126" s="5"/>
    </row>
    <row r="127" spans="1:26" s="6" customFormat="1">
      <c r="A127" s="16"/>
      <c r="B127" s="2"/>
      <c r="C127" s="2"/>
      <c r="D127" s="2"/>
      <c r="E127" s="2"/>
      <c r="F127" s="2"/>
      <c r="G127" s="60"/>
      <c r="H127" s="61"/>
      <c r="I127" s="61"/>
      <c r="J127" s="61"/>
      <c r="K127" s="61"/>
      <c r="L127" s="61"/>
      <c r="M127" s="61"/>
      <c r="N127" s="61"/>
      <c r="O127" s="61"/>
      <c r="P127" s="61"/>
      <c r="Q127" s="15"/>
      <c r="R127" s="15"/>
      <c r="S127" s="15"/>
      <c r="T127" s="15"/>
      <c r="U127" s="15"/>
      <c r="V127" s="4"/>
      <c r="W127" s="4"/>
      <c r="X127" s="4"/>
      <c r="Y127" s="4"/>
      <c r="Z127" s="5"/>
    </row>
    <row r="128" spans="1:26" s="6" customFormat="1">
      <c r="A128" s="16"/>
      <c r="B128" s="305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8"/>
      <c r="S128" s="8"/>
      <c r="T128" s="8"/>
      <c r="U128" s="8"/>
      <c r="V128" s="4"/>
      <c r="W128" s="4"/>
      <c r="X128" s="4"/>
      <c r="Y128" s="4"/>
      <c r="Z128" s="5"/>
    </row>
    <row r="129" spans="1:26" s="6" customFormat="1">
      <c r="A129" s="16"/>
      <c r="B129" s="2"/>
      <c r="C129" s="2"/>
      <c r="D129" s="2"/>
      <c r="E129" s="2"/>
      <c r="F129" s="2"/>
      <c r="G129" s="60"/>
      <c r="H129" s="61"/>
      <c r="I129" s="61"/>
      <c r="J129" s="61"/>
      <c r="K129" s="61"/>
      <c r="L129" s="61"/>
      <c r="M129" s="61"/>
      <c r="N129" s="61"/>
      <c r="O129" s="61"/>
      <c r="P129" s="61"/>
      <c r="Q129" s="15"/>
      <c r="R129" s="15"/>
      <c r="S129" s="15"/>
      <c r="T129" s="15"/>
      <c r="U129" s="15"/>
      <c r="V129" s="4"/>
      <c r="W129" s="4"/>
      <c r="X129" s="4"/>
      <c r="Y129" s="4"/>
      <c r="Z129" s="5"/>
    </row>
    <row r="130" spans="1:26" s="6" customFormat="1">
      <c r="A130" s="16"/>
      <c r="B130" s="305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8"/>
      <c r="S130" s="8"/>
      <c r="T130" s="8"/>
      <c r="U130" s="8"/>
      <c r="V130" s="4"/>
      <c r="W130" s="4"/>
      <c r="X130" s="4"/>
      <c r="Y130" s="4"/>
      <c r="Z130" s="5"/>
    </row>
    <row r="131" spans="1:26" s="6" customFormat="1">
      <c r="A131" s="16"/>
      <c r="B131" s="2"/>
      <c r="C131" s="2"/>
      <c r="D131" s="2"/>
      <c r="E131" s="2"/>
      <c r="F131" s="2"/>
      <c r="G131" s="60"/>
      <c r="H131" s="61"/>
      <c r="I131" s="61"/>
      <c r="J131" s="61"/>
      <c r="K131" s="61"/>
      <c r="L131" s="61"/>
      <c r="M131" s="61"/>
      <c r="N131" s="61"/>
      <c r="O131" s="61"/>
      <c r="P131" s="61"/>
      <c r="Q131" s="15"/>
      <c r="R131" s="15"/>
      <c r="S131" s="15"/>
      <c r="T131" s="15"/>
      <c r="U131" s="15"/>
      <c r="V131" s="4"/>
      <c r="W131" s="4"/>
      <c r="X131" s="4"/>
      <c r="Y131" s="4"/>
      <c r="Z131" s="5"/>
    </row>
    <row r="132" spans="1:26" s="6" customFormat="1">
      <c r="A132" s="16"/>
      <c r="B132" s="305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8"/>
      <c r="S132" s="8"/>
      <c r="T132" s="8"/>
      <c r="U132" s="8"/>
      <c r="V132" s="4"/>
      <c r="W132" s="4"/>
      <c r="X132" s="4"/>
      <c r="Y132" s="4"/>
      <c r="Z132" s="5"/>
    </row>
    <row r="133" spans="1:26" s="6" customFormat="1">
      <c r="A133" s="16"/>
      <c r="B133" s="2"/>
      <c r="C133" s="2"/>
      <c r="D133" s="2"/>
      <c r="E133" s="2"/>
      <c r="F133" s="2"/>
      <c r="G133" s="60"/>
      <c r="H133" s="61"/>
      <c r="I133" s="61"/>
      <c r="J133" s="61"/>
      <c r="K133" s="61"/>
      <c r="L133" s="61"/>
      <c r="M133" s="61"/>
      <c r="N133" s="61"/>
      <c r="O133" s="61"/>
      <c r="P133" s="61"/>
      <c r="Q133" s="15"/>
      <c r="R133" s="15"/>
      <c r="S133" s="15"/>
      <c r="T133" s="15"/>
      <c r="U133" s="15"/>
      <c r="V133" s="4"/>
      <c r="W133" s="4"/>
      <c r="X133" s="4"/>
      <c r="Y133" s="4"/>
      <c r="Z133" s="5"/>
    </row>
    <row r="134" spans="1:26" s="6" customFormat="1">
      <c r="A134" s="16"/>
      <c r="B134" s="305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305"/>
      <c r="P134" s="305"/>
      <c r="Q134" s="305"/>
      <c r="R134" s="8"/>
      <c r="S134" s="8"/>
      <c r="T134" s="8"/>
      <c r="U134" s="8"/>
      <c r="V134" s="4"/>
      <c r="W134" s="4"/>
      <c r="X134" s="4"/>
      <c r="Y134" s="4"/>
      <c r="Z134" s="5"/>
    </row>
    <row r="135" spans="1:26" s="6" customFormat="1">
      <c r="A135" s="16"/>
      <c r="B135" s="2"/>
      <c r="C135" s="2"/>
      <c r="D135" s="2"/>
      <c r="E135" s="2"/>
      <c r="F135" s="2"/>
      <c r="G135" s="60"/>
      <c r="H135" s="61"/>
      <c r="I135" s="61"/>
      <c r="J135" s="61"/>
      <c r="K135" s="61"/>
      <c r="L135" s="61"/>
      <c r="M135" s="61"/>
      <c r="N135" s="61"/>
      <c r="O135" s="61"/>
      <c r="P135" s="61"/>
      <c r="Q135" s="15"/>
      <c r="R135" s="15"/>
      <c r="S135" s="15"/>
      <c r="T135" s="15"/>
      <c r="U135" s="15"/>
      <c r="V135" s="4"/>
      <c r="W135" s="4"/>
      <c r="X135" s="4"/>
      <c r="Y135" s="4"/>
      <c r="Z135" s="5"/>
    </row>
    <row r="136" spans="1:26" s="6" customFormat="1">
      <c r="A136" s="16"/>
      <c r="B136" s="305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8"/>
      <c r="S136" s="8"/>
      <c r="T136" s="8"/>
      <c r="U136" s="8"/>
      <c r="V136" s="4"/>
      <c r="W136" s="4"/>
      <c r="X136" s="4"/>
      <c r="Y136" s="4"/>
      <c r="Z136" s="5"/>
    </row>
    <row r="137" spans="1:26" s="6" customFormat="1">
      <c r="A137" s="16"/>
      <c r="B137" s="2"/>
      <c r="C137" s="2"/>
      <c r="D137" s="2"/>
      <c r="E137" s="2"/>
      <c r="F137" s="2"/>
      <c r="G137" s="60"/>
      <c r="H137" s="61"/>
      <c r="I137" s="61"/>
      <c r="J137" s="61"/>
      <c r="K137" s="61"/>
      <c r="L137" s="61"/>
      <c r="M137" s="61"/>
      <c r="N137" s="61"/>
      <c r="O137" s="61"/>
      <c r="P137" s="61"/>
      <c r="Q137" s="15"/>
      <c r="R137" s="15"/>
      <c r="S137" s="15"/>
      <c r="T137" s="15"/>
      <c r="U137" s="15"/>
      <c r="V137" s="4"/>
      <c r="W137" s="4"/>
      <c r="X137" s="4"/>
      <c r="Y137" s="4"/>
      <c r="Z137" s="5"/>
    </row>
    <row r="138" spans="1:26">
      <c r="A138" s="16"/>
      <c r="B138" s="305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8"/>
      <c r="S138" s="8"/>
      <c r="T138" s="8"/>
      <c r="U138" s="8"/>
      <c r="V138" s="4"/>
      <c r="W138" s="4"/>
      <c r="X138" s="4"/>
      <c r="Y138" s="4"/>
      <c r="Z138" s="5"/>
    </row>
    <row r="139" spans="1:26">
      <c r="A139" s="16"/>
      <c r="B139" s="2"/>
      <c r="C139" s="2"/>
      <c r="D139" s="2"/>
      <c r="E139" s="2"/>
      <c r="F139" s="2"/>
      <c r="G139" s="60"/>
      <c r="H139" s="61"/>
      <c r="I139" s="61"/>
      <c r="J139" s="61"/>
      <c r="K139" s="61"/>
      <c r="L139" s="61"/>
      <c r="M139" s="61"/>
      <c r="N139" s="61"/>
      <c r="O139" s="61"/>
      <c r="P139" s="61"/>
      <c r="Q139" s="15"/>
      <c r="R139" s="15"/>
      <c r="S139" s="15"/>
      <c r="T139" s="15"/>
      <c r="U139" s="15"/>
      <c r="V139" s="4"/>
      <c r="W139" s="4"/>
      <c r="X139" s="4"/>
      <c r="Y139" s="4"/>
      <c r="Z139" s="5"/>
    </row>
    <row r="140" spans="1:26">
      <c r="A140" s="16"/>
      <c r="B140" s="305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  <c r="N140" s="305"/>
      <c r="O140" s="305"/>
      <c r="P140" s="305"/>
      <c r="Q140" s="305"/>
      <c r="R140" s="8"/>
      <c r="S140" s="8"/>
      <c r="T140" s="8"/>
      <c r="U140" s="8"/>
      <c r="V140" s="4"/>
      <c r="W140" s="4"/>
      <c r="X140" s="4"/>
      <c r="Y140" s="4"/>
      <c r="Z140" s="5"/>
    </row>
    <row r="141" spans="1:26">
      <c r="A141" s="16"/>
      <c r="B141" s="2"/>
      <c r="C141" s="2"/>
      <c r="D141" s="2"/>
      <c r="E141" s="2"/>
      <c r="F141" s="2"/>
      <c r="G141" s="60"/>
      <c r="H141" s="61"/>
      <c r="I141" s="61"/>
      <c r="J141" s="61"/>
      <c r="K141" s="61"/>
      <c r="L141" s="61"/>
      <c r="M141" s="61"/>
      <c r="N141" s="61"/>
      <c r="O141" s="61"/>
      <c r="P141" s="61"/>
      <c r="Q141" s="15"/>
      <c r="R141" s="15"/>
      <c r="S141" s="15"/>
      <c r="T141" s="15"/>
      <c r="U141" s="15"/>
      <c r="V141" s="4"/>
      <c r="W141" s="4"/>
      <c r="X141" s="4"/>
      <c r="Y141" s="4"/>
      <c r="Z141" s="5"/>
    </row>
    <row r="142" spans="1:26">
      <c r="A142" s="16"/>
      <c r="B142" s="305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  <c r="N142" s="305"/>
      <c r="O142" s="305"/>
      <c r="P142" s="305"/>
      <c r="Q142" s="305"/>
      <c r="R142" s="8"/>
      <c r="S142" s="8"/>
      <c r="T142" s="8"/>
      <c r="U142" s="8"/>
      <c r="V142" s="4"/>
      <c r="W142" s="4"/>
      <c r="X142" s="4"/>
      <c r="Y142" s="4"/>
      <c r="Z142" s="5"/>
    </row>
    <row r="143" spans="1:26">
      <c r="A143" s="16"/>
      <c r="B143" s="2"/>
      <c r="C143" s="2"/>
      <c r="D143" s="2"/>
      <c r="E143" s="2"/>
      <c r="F143" s="2"/>
      <c r="G143" s="60"/>
      <c r="H143" s="61"/>
      <c r="I143" s="61"/>
      <c r="J143" s="61"/>
      <c r="K143" s="61"/>
      <c r="L143" s="61"/>
      <c r="M143" s="61"/>
      <c r="N143" s="61"/>
      <c r="O143" s="61"/>
      <c r="P143" s="61"/>
      <c r="Q143" s="15"/>
      <c r="R143" s="15"/>
      <c r="S143" s="15"/>
      <c r="T143" s="15"/>
      <c r="U143" s="15"/>
      <c r="V143" s="4"/>
      <c r="W143" s="4"/>
      <c r="X143" s="4"/>
      <c r="Y143" s="4"/>
      <c r="Z143" s="5"/>
    </row>
    <row r="144" spans="1:26">
      <c r="B144" s="317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9"/>
      <c r="R144" s="30"/>
      <c r="S144" s="30"/>
      <c r="T144" s="30"/>
      <c r="U144" s="30"/>
      <c r="V144" s="31"/>
      <c r="W144" s="31"/>
      <c r="X144" s="31"/>
      <c r="Y144" s="31"/>
      <c r="Z144" s="5"/>
    </row>
    <row r="145" spans="2:26">
      <c r="B145" s="32"/>
      <c r="C145" s="33"/>
      <c r="D145" s="33"/>
      <c r="E145" s="33"/>
      <c r="F145" s="33"/>
      <c r="G145" s="64"/>
      <c r="H145" s="65"/>
      <c r="I145" s="65"/>
      <c r="J145" s="65"/>
      <c r="K145" s="65"/>
      <c r="L145" s="65"/>
      <c r="M145" s="65"/>
      <c r="N145" s="65"/>
      <c r="O145" s="65"/>
      <c r="P145" s="65"/>
      <c r="Q145" s="46"/>
      <c r="R145" s="34"/>
      <c r="S145" s="34"/>
      <c r="T145" s="34"/>
      <c r="U145" s="34"/>
      <c r="V145" s="35"/>
      <c r="W145" s="35"/>
      <c r="X145" s="35"/>
      <c r="Y145" s="35"/>
      <c r="Z145" s="5"/>
    </row>
    <row r="146" spans="2:26">
      <c r="B146" s="317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9"/>
      <c r="R146" s="30"/>
      <c r="S146" s="30"/>
      <c r="T146" s="30"/>
      <c r="U146" s="30"/>
      <c r="V146" s="31"/>
      <c r="W146" s="31"/>
      <c r="X146" s="31"/>
      <c r="Y146" s="31"/>
      <c r="Z146" s="5"/>
    </row>
    <row r="147" spans="2:26">
      <c r="B147" s="25"/>
      <c r="C147" s="25"/>
      <c r="D147" s="25"/>
      <c r="E147" s="25"/>
      <c r="F147" s="25"/>
      <c r="G147" s="66"/>
      <c r="H147" s="67"/>
      <c r="I147" s="67"/>
      <c r="J147" s="67"/>
      <c r="K147" s="67"/>
      <c r="L147" s="67"/>
      <c r="M147" s="67"/>
      <c r="N147" s="67"/>
      <c r="O147" s="67"/>
      <c r="P147" s="67"/>
      <c r="Q147" s="36"/>
      <c r="R147" s="36"/>
      <c r="S147" s="36"/>
      <c r="T147" s="36"/>
      <c r="U147" s="36"/>
      <c r="V147" s="37"/>
      <c r="W147" s="37"/>
      <c r="X147" s="37"/>
      <c r="Y147" s="37"/>
      <c r="Z147" s="5"/>
    </row>
    <row r="148" spans="2:26">
      <c r="B148" s="25"/>
      <c r="C148" s="25"/>
      <c r="D148" s="25"/>
      <c r="E148" s="25"/>
      <c r="F148" s="25"/>
      <c r="G148" s="66"/>
      <c r="H148" s="67"/>
      <c r="I148" s="67"/>
      <c r="J148" s="67"/>
      <c r="K148" s="67"/>
      <c r="L148" s="67"/>
      <c r="M148" s="67"/>
      <c r="N148" s="67"/>
      <c r="O148" s="67"/>
      <c r="P148" s="67"/>
      <c r="Q148" s="25"/>
      <c r="R148" s="25"/>
      <c r="S148" s="25"/>
      <c r="T148" s="25"/>
      <c r="U148" s="25"/>
      <c r="V148" s="9"/>
      <c r="W148" s="9"/>
      <c r="X148" s="9"/>
      <c r="Y148" s="9"/>
      <c r="Z148" s="5"/>
    </row>
    <row r="149" spans="2:26">
      <c r="B149" s="32"/>
      <c r="C149" s="33"/>
      <c r="D149" s="33"/>
      <c r="E149" s="33"/>
      <c r="F149" s="33"/>
      <c r="G149" s="64"/>
      <c r="H149" s="65"/>
      <c r="I149" s="65"/>
      <c r="J149" s="65"/>
      <c r="K149" s="65"/>
      <c r="L149" s="65"/>
      <c r="M149" s="65"/>
      <c r="N149" s="65"/>
      <c r="O149" s="65"/>
      <c r="P149" s="65"/>
      <c r="Q149" s="46"/>
      <c r="R149" s="34"/>
      <c r="S149" s="34"/>
      <c r="T149" s="34"/>
      <c r="U149" s="34"/>
      <c r="V149" s="35"/>
      <c r="W149" s="35"/>
      <c r="X149" s="35"/>
      <c r="Y149" s="35"/>
      <c r="Z149" s="5"/>
    </row>
    <row r="150" spans="2:26">
      <c r="B150" s="317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9"/>
      <c r="R150" s="30"/>
      <c r="S150" s="30"/>
      <c r="T150" s="30"/>
      <c r="U150" s="30"/>
      <c r="V150" s="31"/>
      <c r="W150" s="31"/>
      <c r="X150" s="31"/>
      <c r="Y150" s="31"/>
      <c r="Z150" s="5"/>
    </row>
    <row r="151" spans="2:26">
      <c r="B151" s="32"/>
      <c r="C151" s="33"/>
      <c r="D151" s="33"/>
      <c r="E151" s="33"/>
      <c r="F151" s="33"/>
      <c r="G151" s="64"/>
      <c r="H151" s="65"/>
      <c r="I151" s="65"/>
      <c r="J151" s="65"/>
      <c r="K151" s="65"/>
      <c r="L151" s="65"/>
      <c r="M151" s="65"/>
      <c r="N151" s="65"/>
      <c r="O151" s="65"/>
      <c r="P151" s="65"/>
      <c r="Q151" s="46"/>
      <c r="R151" s="34"/>
      <c r="S151" s="34"/>
      <c r="T151" s="34"/>
      <c r="U151" s="34"/>
      <c r="V151" s="35"/>
      <c r="W151" s="35"/>
      <c r="X151" s="35"/>
      <c r="Y151" s="35"/>
      <c r="Z151" s="5"/>
    </row>
    <row r="152" spans="2:26">
      <c r="B152" s="317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9"/>
      <c r="R152" s="30"/>
      <c r="S152" s="30"/>
      <c r="T152" s="30"/>
      <c r="U152" s="30"/>
      <c r="V152" s="31"/>
      <c r="W152" s="31"/>
      <c r="X152" s="31"/>
      <c r="Y152" s="31"/>
      <c r="Z152" s="5"/>
    </row>
    <row r="153" spans="2:26">
      <c r="B153" s="32"/>
      <c r="C153" s="33"/>
      <c r="D153" s="33"/>
      <c r="E153" s="33"/>
      <c r="F153" s="33"/>
      <c r="G153" s="64"/>
      <c r="H153" s="65"/>
      <c r="I153" s="65"/>
      <c r="J153" s="65"/>
      <c r="K153" s="65"/>
      <c r="L153" s="65"/>
      <c r="M153" s="65"/>
      <c r="N153" s="65"/>
      <c r="O153" s="65"/>
      <c r="P153" s="65"/>
      <c r="Q153" s="46"/>
      <c r="R153" s="34"/>
      <c r="S153" s="34"/>
      <c r="T153" s="34"/>
      <c r="U153" s="34"/>
      <c r="V153" s="35"/>
      <c r="W153" s="35"/>
      <c r="X153" s="35"/>
      <c r="Y153" s="35"/>
      <c r="Z153" s="5"/>
    </row>
    <row r="154" spans="2:26">
      <c r="B154" s="317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9"/>
      <c r="R154" s="30"/>
      <c r="S154" s="30"/>
      <c r="T154" s="30"/>
      <c r="U154" s="30"/>
      <c r="V154" s="31"/>
      <c r="W154" s="31"/>
      <c r="X154" s="31"/>
      <c r="Y154" s="31"/>
      <c r="Z154" s="5"/>
    </row>
    <row r="155" spans="2:26">
      <c r="B155" s="32"/>
      <c r="C155" s="33"/>
      <c r="D155" s="33"/>
      <c r="E155" s="33"/>
      <c r="F155" s="33"/>
      <c r="G155" s="64"/>
      <c r="H155" s="65"/>
      <c r="I155" s="65"/>
      <c r="J155" s="65"/>
      <c r="K155" s="65"/>
      <c r="L155" s="65"/>
      <c r="M155" s="65"/>
      <c r="N155" s="65"/>
      <c r="O155" s="65"/>
      <c r="P155" s="65"/>
      <c r="Q155" s="46"/>
      <c r="R155" s="34"/>
      <c r="S155" s="34"/>
      <c r="T155" s="34"/>
      <c r="U155" s="34"/>
      <c r="V155" s="35"/>
      <c r="W155" s="35"/>
      <c r="X155" s="35"/>
      <c r="Y155" s="35"/>
      <c r="Z155" s="5"/>
    </row>
    <row r="156" spans="2:26">
      <c r="B156" s="317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9"/>
      <c r="R156" s="30"/>
      <c r="S156" s="30"/>
      <c r="T156" s="30"/>
      <c r="U156" s="30"/>
      <c r="V156" s="31"/>
      <c r="W156" s="31"/>
      <c r="X156" s="31"/>
      <c r="Y156" s="31"/>
      <c r="Z156" s="5"/>
    </row>
    <row r="157" spans="2:26">
      <c r="B157" s="32"/>
      <c r="C157" s="33"/>
      <c r="D157" s="33"/>
      <c r="E157" s="33"/>
      <c r="F157" s="33"/>
      <c r="G157" s="64"/>
      <c r="H157" s="65"/>
      <c r="I157" s="65"/>
      <c r="J157" s="65"/>
      <c r="K157" s="65"/>
      <c r="L157" s="65"/>
      <c r="M157" s="65"/>
      <c r="N157" s="65"/>
      <c r="O157" s="65"/>
      <c r="P157" s="65"/>
      <c r="Q157" s="46"/>
      <c r="R157" s="34"/>
      <c r="S157" s="34"/>
      <c r="T157" s="34"/>
      <c r="U157" s="34"/>
      <c r="V157" s="35"/>
      <c r="W157" s="35"/>
      <c r="X157" s="35"/>
      <c r="Y157" s="35"/>
      <c r="Z157" s="5"/>
    </row>
    <row r="158" spans="2:26">
      <c r="B158" s="317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9"/>
      <c r="R158" s="30"/>
      <c r="S158" s="30"/>
      <c r="T158" s="30"/>
      <c r="U158" s="30"/>
      <c r="V158" s="31"/>
      <c r="W158" s="31"/>
      <c r="X158" s="31"/>
      <c r="Y158" s="31"/>
      <c r="Z158" s="5"/>
    </row>
    <row r="159" spans="2:26">
      <c r="B159" s="32"/>
      <c r="C159" s="33"/>
      <c r="D159" s="33"/>
      <c r="E159" s="33"/>
      <c r="F159" s="33"/>
      <c r="G159" s="64"/>
      <c r="H159" s="65"/>
      <c r="I159" s="65"/>
      <c r="J159" s="65"/>
      <c r="K159" s="65"/>
      <c r="L159" s="65"/>
      <c r="M159" s="65"/>
      <c r="N159" s="65"/>
      <c r="O159" s="65"/>
      <c r="P159" s="65"/>
      <c r="Q159" s="46"/>
      <c r="R159" s="34"/>
      <c r="S159" s="34"/>
      <c r="T159" s="34"/>
      <c r="U159" s="34"/>
      <c r="V159" s="35"/>
      <c r="W159" s="35"/>
      <c r="X159" s="35"/>
      <c r="Y159" s="35"/>
      <c r="Z159" s="5"/>
    </row>
    <row r="160" spans="2:26">
      <c r="B160" s="317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9"/>
      <c r="R160" s="30"/>
      <c r="S160" s="30"/>
      <c r="T160" s="30"/>
      <c r="U160" s="30"/>
      <c r="V160" s="31"/>
      <c r="W160" s="31"/>
      <c r="X160" s="31"/>
      <c r="Y160" s="31"/>
      <c r="Z160" s="5"/>
    </row>
    <row r="161" spans="2:26">
      <c r="B161" s="32"/>
      <c r="C161" s="33"/>
      <c r="D161" s="33"/>
      <c r="E161" s="33"/>
      <c r="F161" s="33"/>
      <c r="G161" s="64"/>
      <c r="H161" s="65"/>
      <c r="I161" s="65"/>
      <c r="J161" s="65"/>
      <c r="K161" s="65"/>
      <c r="L161" s="65"/>
      <c r="M161" s="65"/>
      <c r="N161" s="65"/>
      <c r="O161" s="65"/>
      <c r="P161" s="65"/>
      <c r="Q161" s="46"/>
      <c r="R161" s="34"/>
      <c r="S161" s="34"/>
      <c r="T161" s="34"/>
      <c r="U161" s="34"/>
      <c r="V161" s="35"/>
      <c r="W161" s="35"/>
      <c r="X161" s="35"/>
      <c r="Y161" s="35"/>
      <c r="Z161" s="5"/>
    </row>
    <row r="162" spans="2:26">
      <c r="B162" s="317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9"/>
      <c r="R162" s="30"/>
      <c r="S162" s="30"/>
      <c r="T162" s="30"/>
      <c r="U162" s="30"/>
      <c r="V162" s="31"/>
      <c r="W162" s="31"/>
      <c r="X162" s="31"/>
      <c r="Y162" s="31"/>
      <c r="Z162" s="5"/>
    </row>
    <row r="163" spans="2:26">
      <c r="B163" s="32"/>
      <c r="C163" s="33"/>
      <c r="D163" s="33"/>
      <c r="E163" s="33"/>
      <c r="F163" s="33"/>
      <c r="G163" s="64"/>
      <c r="H163" s="65"/>
      <c r="I163" s="65"/>
      <c r="J163" s="65"/>
      <c r="K163" s="65"/>
      <c r="L163" s="65"/>
      <c r="M163" s="65"/>
      <c r="N163" s="65"/>
      <c r="O163" s="65"/>
      <c r="P163" s="65"/>
      <c r="Q163" s="46"/>
      <c r="R163" s="34"/>
      <c r="S163" s="34"/>
      <c r="T163" s="34"/>
      <c r="U163" s="34"/>
      <c r="V163" s="35"/>
      <c r="W163" s="35"/>
      <c r="X163" s="35"/>
      <c r="Y163" s="35"/>
      <c r="Z163" s="5"/>
    </row>
    <row r="164" spans="2:26">
      <c r="B164" s="317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9"/>
      <c r="R164" s="30"/>
      <c r="S164" s="30"/>
      <c r="T164" s="30"/>
      <c r="U164" s="30"/>
      <c r="V164" s="31"/>
      <c r="W164" s="31"/>
      <c r="X164" s="31"/>
      <c r="Y164" s="31"/>
      <c r="Z164" s="5"/>
    </row>
    <row r="165" spans="2:26">
      <c r="B165" s="32"/>
      <c r="C165" s="33"/>
      <c r="D165" s="33"/>
      <c r="E165" s="33"/>
      <c r="F165" s="33"/>
      <c r="G165" s="64"/>
      <c r="H165" s="65"/>
      <c r="I165" s="65"/>
      <c r="J165" s="65"/>
      <c r="K165" s="65"/>
      <c r="L165" s="65"/>
      <c r="M165" s="65"/>
      <c r="N165" s="65"/>
      <c r="O165" s="65"/>
      <c r="P165" s="65"/>
      <c r="Q165" s="46"/>
      <c r="R165" s="34"/>
      <c r="S165" s="34"/>
      <c r="T165" s="34"/>
      <c r="U165" s="34"/>
      <c r="V165" s="35"/>
      <c r="W165" s="35"/>
      <c r="X165" s="35"/>
      <c r="Y165" s="35"/>
      <c r="Z165" s="5"/>
    </row>
    <row r="166" spans="2:26">
      <c r="B166" s="317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9"/>
      <c r="R166" s="30"/>
      <c r="S166" s="30"/>
      <c r="T166" s="30"/>
      <c r="U166" s="30"/>
      <c r="V166" s="31"/>
      <c r="W166" s="31"/>
      <c r="X166" s="31"/>
      <c r="Y166" s="31"/>
      <c r="Z166" s="5"/>
    </row>
    <row r="167" spans="2:26">
      <c r="B167" s="32"/>
      <c r="C167" s="33"/>
      <c r="D167" s="33"/>
      <c r="E167" s="33"/>
      <c r="F167" s="33"/>
      <c r="G167" s="64"/>
      <c r="H167" s="65"/>
      <c r="I167" s="65"/>
      <c r="J167" s="65"/>
      <c r="K167" s="65"/>
      <c r="L167" s="65"/>
      <c r="M167" s="65"/>
      <c r="N167" s="65"/>
      <c r="O167" s="65"/>
      <c r="P167" s="65"/>
      <c r="Q167" s="46"/>
      <c r="R167" s="34"/>
      <c r="S167" s="34"/>
      <c r="T167" s="34"/>
      <c r="U167" s="34"/>
      <c r="V167" s="35"/>
      <c r="W167" s="35"/>
      <c r="X167" s="35"/>
      <c r="Y167" s="35"/>
      <c r="Z167" s="5"/>
    </row>
    <row r="168" spans="2:26">
      <c r="B168" s="317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9"/>
      <c r="R168" s="30"/>
      <c r="S168" s="30"/>
      <c r="T168" s="30"/>
      <c r="U168" s="30"/>
      <c r="V168" s="31"/>
      <c r="W168" s="31"/>
      <c r="X168" s="31"/>
      <c r="Y168" s="31"/>
      <c r="Z168" s="5"/>
    </row>
    <row r="169" spans="2:26">
      <c r="B169" s="25"/>
      <c r="C169" s="25"/>
      <c r="D169" s="25"/>
      <c r="E169" s="25"/>
      <c r="F169" s="25"/>
      <c r="G169" s="66"/>
      <c r="H169" s="67"/>
      <c r="I169" s="67"/>
      <c r="J169" s="67"/>
      <c r="K169" s="67"/>
      <c r="L169" s="67"/>
      <c r="M169" s="67"/>
      <c r="N169" s="67"/>
      <c r="O169" s="67"/>
      <c r="P169" s="67"/>
      <c r="Q169" s="36"/>
      <c r="R169" s="36"/>
      <c r="S169" s="36"/>
      <c r="T169" s="36"/>
      <c r="U169" s="36"/>
      <c r="V169" s="37"/>
      <c r="W169" s="37"/>
      <c r="X169" s="37"/>
      <c r="Y169" s="37"/>
      <c r="Z169" s="5"/>
    </row>
    <row r="170" spans="2:26">
      <c r="B170" s="25"/>
      <c r="C170" s="25"/>
      <c r="D170" s="25"/>
      <c r="E170" s="25"/>
      <c r="F170" s="25"/>
      <c r="G170" s="66"/>
      <c r="H170" s="67"/>
      <c r="I170" s="67"/>
      <c r="J170" s="67"/>
      <c r="K170" s="67"/>
      <c r="L170" s="67"/>
      <c r="M170" s="67"/>
      <c r="N170" s="67"/>
      <c r="O170" s="67"/>
      <c r="P170" s="67"/>
      <c r="Q170" s="25"/>
      <c r="R170" s="25"/>
      <c r="S170" s="25"/>
      <c r="T170" s="25"/>
      <c r="U170" s="25"/>
      <c r="V170" s="9"/>
      <c r="W170" s="9"/>
      <c r="X170" s="9"/>
      <c r="Y170" s="9"/>
      <c r="Z170" s="5"/>
    </row>
    <row r="171" spans="2:26">
      <c r="B171" s="32"/>
      <c r="C171" s="33"/>
      <c r="D171" s="33"/>
      <c r="E171" s="33"/>
      <c r="F171" s="33"/>
      <c r="G171" s="64"/>
      <c r="H171" s="65"/>
      <c r="I171" s="65"/>
      <c r="J171" s="65"/>
      <c r="K171" s="65"/>
      <c r="L171" s="65"/>
      <c r="M171" s="65"/>
      <c r="N171" s="65"/>
      <c r="O171" s="65"/>
      <c r="P171" s="65"/>
      <c r="Q171" s="46"/>
      <c r="R171" s="34"/>
      <c r="S171" s="34"/>
      <c r="T171" s="34"/>
      <c r="U171" s="34"/>
      <c r="V171" s="35"/>
      <c r="W171" s="35"/>
      <c r="X171" s="35"/>
      <c r="Y171" s="35"/>
      <c r="Z171" s="5"/>
    </row>
    <row r="172" spans="2:26">
      <c r="B172" s="317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9"/>
      <c r="R172" s="30"/>
      <c r="S172" s="30"/>
      <c r="T172" s="30"/>
      <c r="U172" s="30"/>
      <c r="V172" s="31"/>
      <c r="W172" s="31"/>
      <c r="X172" s="31"/>
      <c r="Y172" s="31"/>
      <c r="Z172" s="5"/>
    </row>
    <row r="173" spans="2:26">
      <c r="B173" s="32"/>
      <c r="C173" s="33"/>
      <c r="D173" s="33"/>
      <c r="E173" s="33"/>
      <c r="F173" s="33"/>
      <c r="G173" s="64"/>
      <c r="H173" s="65"/>
      <c r="I173" s="65"/>
      <c r="J173" s="65"/>
      <c r="K173" s="65"/>
      <c r="L173" s="65"/>
      <c r="M173" s="65"/>
      <c r="N173" s="65"/>
      <c r="O173" s="65"/>
      <c r="P173" s="65"/>
      <c r="Q173" s="46"/>
      <c r="R173" s="34"/>
      <c r="S173" s="34"/>
      <c r="T173" s="34"/>
      <c r="U173" s="34"/>
      <c r="V173" s="35"/>
      <c r="W173" s="35"/>
      <c r="X173" s="35"/>
      <c r="Y173" s="35"/>
      <c r="Z173" s="5"/>
    </row>
    <row r="174" spans="2:26">
      <c r="B174" s="317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9"/>
      <c r="R174" s="30"/>
      <c r="S174" s="30"/>
      <c r="T174" s="30"/>
      <c r="U174" s="30"/>
      <c r="V174" s="31"/>
      <c r="W174" s="31"/>
      <c r="X174" s="31"/>
      <c r="Y174" s="31"/>
      <c r="Z174" s="5"/>
    </row>
    <row r="175" spans="2:26">
      <c r="B175" s="32"/>
      <c r="C175" s="33"/>
      <c r="D175" s="33"/>
      <c r="E175" s="33"/>
      <c r="F175" s="33"/>
      <c r="G175" s="64"/>
      <c r="H175" s="65"/>
      <c r="I175" s="65"/>
      <c r="J175" s="65"/>
      <c r="K175" s="65"/>
      <c r="L175" s="65"/>
      <c r="M175" s="65"/>
      <c r="N175" s="65"/>
      <c r="O175" s="65"/>
      <c r="P175" s="65"/>
      <c r="Q175" s="46"/>
      <c r="R175" s="34"/>
      <c r="S175" s="34"/>
      <c r="T175" s="34"/>
      <c r="U175" s="34"/>
      <c r="V175" s="35"/>
      <c r="W175" s="35"/>
      <c r="X175" s="35"/>
      <c r="Y175" s="35"/>
      <c r="Z175" s="5"/>
    </row>
    <row r="176" spans="2:26">
      <c r="B176" s="317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9"/>
      <c r="R176" s="30"/>
      <c r="S176" s="30"/>
      <c r="T176" s="30"/>
      <c r="U176" s="30"/>
      <c r="V176" s="31"/>
      <c r="W176" s="31"/>
      <c r="X176" s="31"/>
      <c r="Y176" s="31"/>
      <c r="Z176" s="5"/>
    </row>
    <row r="177" spans="2:26">
      <c r="B177" s="32"/>
      <c r="C177" s="33"/>
      <c r="D177" s="33"/>
      <c r="E177" s="33"/>
      <c r="F177" s="33"/>
      <c r="G177" s="64"/>
      <c r="H177" s="65"/>
      <c r="I177" s="65"/>
      <c r="J177" s="65"/>
      <c r="K177" s="65"/>
      <c r="L177" s="65"/>
      <c r="M177" s="65"/>
      <c r="N177" s="65"/>
      <c r="O177" s="65"/>
      <c r="P177" s="65"/>
      <c r="Q177" s="46"/>
      <c r="R177" s="34"/>
      <c r="S177" s="34"/>
      <c r="T177" s="34"/>
      <c r="U177" s="34"/>
      <c r="V177" s="35"/>
      <c r="W177" s="35"/>
      <c r="X177" s="35"/>
      <c r="Y177" s="35"/>
      <c r="Z177" s="5"/>
    </row>
    <row r="178" spans="2:26">
      <c r="B178" s="317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9"/>
      <c r="R178" s="30"/>
      <c r="S178" s="30"/>
      <c r="T178" s="30"/>
      <c r="U178" s="30"/>
      <c r="V178" s="31"/>
      <c r="W178" s="31"/>
      <c r="X178" s="31"/>
      <c r="Y178" s="31"/>
      <c r="Z178" s="5"/>
    </row>
    <row r="179" spans="2:26">
      <c r="B179" s="32"/>
      <c r="C179" s="33"/>
      <c r="D179" s="33"/>
      <c r="E179" s="33"/>
      <c r="F179" s="33"/>
      <c r="G179" s="64"/>
      <c r="H179" s="65"/>
      <c r="I179" s="65"/>
      <c r="J179" s="65"/>
      <c r="K179" s="65"/>
      <c r="L179" s="65"/>
      <c r="M179" s="65"/>
      <c r="N179" s="65"/>
      <c r="O179" s="65"/>
      <c r="P179" s="65"/>
      <c r="Q179" s="46"/>
      <c r="R179" s="34"/>
      <c r="S179" s="34"/>
      <c r="T179" s="34"/>
      <c r="U179" s="34"/>
      <c r="V179" s="35"/>
      <c r="W179" s="35"/>
      <c r="X179" s="35"/>
      <c r="Y179" s="35"/>
      <c r="Z179" s="5"/>
    </row>
    <row r="180" spans="2:26">
      <c r="B180" s="317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9"/>
      <c r="R180" s="30"/>
      <c r="S180" s="30"/>
      <c r="T180" s="30"/>
      <c r="U180" s="30"/>
      <c r="V180" s="31"/>
      <c r="W180" s="31"/>
      <c r="X180" s="31"/>
      <c r="Y180" s="31"/>
      <c r="Z180" s="5"/>
    </row>
    <row r="181" spans="2:26">
      <c r="B181" s="32"/>
      <c r="C181" s="33"/>
      <c r="D181" s="33"/>
      <c r="E181" s="33"/>
      <c r="F181" s="33"/>
      <c r="G181" s="64"/>
      <c r="H181" s="65"/>
      <c r="I181" s="65"/>
      <c r="J181" s="65"/>
      <c r="K181" s="65"/>
      <c r="L181" s="65"/>
      <c r="M181" s="65"/>
      <c r="N181" s="65"/>
      <c r="O181" s="65"/>
      <c r="P181" s="65"/>
      <c r="Q181" s="46"/>
      <c r="R181" s="34"/>
      <c r="S181" s="34"/>
      <c r="T181" s="34"/>
      <c r="U181" s="34"/>
      <c r="V181" s="35"/>
      <c r="W181" s="35"/>
      <c r="X181" s="35"/>
      <c r="Y181" s="35"/>
      <c r="Z181" s="5"/>
    </row>
    <row r="182" spans="2:26">
      <c r="B182" s="317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9"/>
      <c r="R182" s="30"/>
      <c r="S182" s="30"/>
      <c r="T182" s="30"/>
      <c r="U182" s="30"/>
      <c r="V182" s="31"/>
      <c r="W182" s="31"/>
      <c r="X182" s="31"/>
      <c r="Y182" s="31"/>
      <c r="Z182" s="5"/>
    </row>
    <row r="183" spans="2:26">
      <c r="B183" s="32"/>
      <c r="C183" s="33"/>
      <c r="D183" s="33"/>
      <c r="E183" s="33"/>
      <c r="F183" s="33"/>
      <c r="G183" s="64"/>
      <c r="H183" s="65"/>
      <c r="I183" s="65"/>
      <c r="J183" s="65"/>
      <c r="K183" s="65"/>
      <c r="L183" s="65"/>
      <c r="M183" s="65"/>
      <c r="N183" s="65"/>
      <c r="O183" s="65"/>
      <c r="P183" s="65"/>
      <c r="Q183" s="46"/>
      <c r="R183" s="34"/>
      <c r="S183" s="34"/>
      <c r="T183" s="34"/>
      <c r="U183" s="34"/>
      <c r="V183" s="35"/>
      <c r="W183" s="35"/>
      <c r="X183" s="35"/>
      <c r="Y183" s="35"/>
      <c r="Z183" s="5"/>
    </row>
    <row r="184" spans="2:26">
      <c r="B184" s="317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9"/>
      <c r="R184" s="30"/>
      <c r="S184" s="30"/>
      <c r="T184" s="30"/>
      <c r="U184" s="30"/>
      <c r="V184" s="31"/>
      <c r="W184" s="31"/>
      <c r="X184" s="31"/>
      <c r="Y184" s="31"/>
      <c r="Z184" s="5"/>
    </row>
    <row r="185" spans="2:26">
      <c r="B185" s="32"/>
      <c r="C185" s="33"/>
      <c r="D185" s="33"/>
      <c r="E185" s="33"/>
      <c r="F185" s="33"/>
      <c r="G185" s="64"/>
      <c r="H185" s="65"/>
      <c r="I185" s="65"/>
      <c r="J185" s="65"/>
      <c r="K185" s="65"/>
      <c r="L185" s="65"/>
      <c r="M185" s="65"/>
      <c r="N185" s="65"/>
      <c r="O185" s="65"/>
      <c r="P185" s="65"/>
      <c r="Q185" s="46"/>
      <c r="R185" s="34"/>
      <c r="S185" s="34"/>
      <c r="T185" s="34"/>
      <c r="U185" s="34"/>
      <c r="V185" s="35"/>
      <c r="W185" s="35"/>
      <c r="X185" s="35"/>
      <c r="Y185" s="35"/>
      <c r="Z185" s="5"/>
    </row>
    <row r="186" spans="2:26">
      <c r="B186" s="317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9"/>
      <c r="R186" s="30"/>
      <c r="S186" s="30"/>
      <c r="T186" s="30"/>
      <c r="U186" s="30"/>
      <c r="V186" s="31"/>
      <c r="W186" s="31"/>
      <c r="X186" s="31"/>
      <c r="Y186" s="31"/>
      <c r="Z186" s="5"/>
    </row>
    <row r="187" spans="2:26">
      <c r="B187" s="32"/>
      <c r="C187" s="33"/>
      <c r="D187" s="33"/>
      <c r="E187" s="33"/>
      <c r="F187" s="33"/>
      <c r="G187" s="64"/>
      <c r="H187" s="65"/>
      <c r="I187" s="65"/>
      <c r="J187" s="65"/>
      <c r="K187" s="65"/>
      <c r="L187" s="65"/>
      <c r="M187" s="65"/>
      <c r="N187" s="65"/>
      <c r="O187" s="65"/>
      <c r="P187" s="65"/>
      <c r="Q187" s="46"/>
      <c r="R187" s="34"/>
      <c r="S187" s="34"/>
      <c r="T187" s="34"/>
      <c r="U187" s="34"/>
      <c r="V187" s="35"/>
      <c r="W187" s="35"/>
      <c r="X187" s="35"/>
      <c r="Y187" s="35"/>
      <c r="Z187" s="5"/>
    </row>
    <row r="188" spans="2:26">
      <c r="B188" s="317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9"/>
      <c r="R188" s="30"/>
      <c r="S188" s="30"/>
      <c r="T188" s="30"/>
      <c r="U188" s="30"/>
      <c r="V188" s="31"/>
      <c r="W188" s="31"/>
      <c r="X188" s="31"/>
      <c r="Y188" s="31"/>
      <c r="Z188" s="5"/>
    </row>
    <row r="189" spans="2:26">
      <c r="B189" s="32"/>
      <c r="C189" s="33"/>
      <c r="D189" s="33"/>
      <c r="E189" s="33"/>
      <c r="F189" s="33"/>
      <c r="G189" s="64"/>
      <c r="H189" s="65"/>
      <c r="I189" s="65"/>
      <c r="J189" s="65"/>
      <c r="K189" s="65"/>
      <c r="L189" s="65"/>
      <c r="M189" s="65"/>
      <c r="N189" s="65"/>
      <c r="O189" s="65"/>
      <c r="P189" s="65"/>
      <c r="Q189" s="46"/>
      <c r="R189" s="34"/>
      <c r="S189" s="34"/>
      <c r="T189" s="34"/>
      <c r="U189" s="34"/>
      <c r="V189" s="35"/>
      <c r="W189" s="35"/>
      <c r="X189" s="35"/>
      <c r="Y189" s="35"/>
      <c r="Z189" s="5"/>
    </row>
    <row r="190" spans="2:26">
      <c r="B190" s="317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9"/>
      <c r="R190" s="30"/>
      <c r="S190" s="30"/>
      <c r="T190" s="30"/>
      <c r="U190" s="30"/>
      <c r="V190" s="31"/>
      <c r="W190" s="31"/>
      <c r="X190" s="31"/>
      <c r="Y190" s="31"/>
      <c r="Z190" s="5"/>
    </row>
    <row r="191" spans="2:26">
      <c r="B191" s="25"/>
      <c r="C191" s="25"/>
      <c r="D191" s="25"/>
      <c r="E191" s="25"/>
      <c r="F191" s="25"/>
      <c r="G191" s="66"/>
      <c r="H191" s="67"/>
      <c r="I191" s="67"/>
      <c r="J191" s="67"/>
      <c r="K191" s="67"/>
      <c r="L191" s="67"/>
      <c r="M191" s="67"/>
      <c r="N191" s="67"/>
      <c r="O191" s="67"/>
      <c r="P191" s="67"/>
      <c r="Q191" s="36"/>
      <c r="R191" s="36"/>
      <c r="S191" s="36"/>
      <c r="T191" s="36"/>
      <c r="U191" s="36"/>
      <c r="V191" s="37"/>
      <c r="W191" s="37"/>
      <c r="X191" s="37"/>
      <c r="Y191" s="37"/>
      <c r="Z191" s="5"/>
    </row>
    <row r="192" spans="2:26">
      <c r="B192" s="25"/>
      <c r="C192" s="25"/>
      <c r="D192" s="25"/>
      <c r="E192" s="25"/>
      <c r="F192" s="25"/>
      <c r="G192" s="66"/>
      <c r="H192" s="67"/>
      <c r="I192" s="67"/>
      <c r="J192" s="67"/>
      <c r="K192" s="67"/>
      <c r="L192" s="67"/>
      <c r="M192" s="67"/>
      <c r="N192" s="67"/>
      <c r="O192" s="67"/>
      <c r="P192" s="67"/>
      <c r="Q192" s="25"/>
      <c r="R192" s="25"/>
      <c r="S192" s="25"/>
      <c r="T192" s="25"/>
      <c r="U192" s="25"/>
      <c r="V192" s="9"/>
      <c r="W192" s="9"/>
      <c r="X192" s="9"/>
      <c r="Y192" s="9"/>
      <c r="Z192" s="5"/>
    </row>
    <row r="193" spans="2:26">
      <c r="B193" s="32"/>
      <c r="C193" s="33"/>
      <c r="D193" s="33"/>
      <c r="E193" s="33"/>
      <c r="F193" s="33"/>
      <c r="G193" s="64"/>
      <c r="H193" s="65"/>
      <c r="I193" s="65"/>
      <c r="J193" s="65"/>
      <c r="K193" s="65"/>
      <c r="L193" s="65"/>
      <c r="M193" s="65"/>
      <c r="N193" s="65"/>
      <c r="O193" s="65"/>
      <c r="P193" s="65"/>
      <c r="Q193" s="46"/>
      <c r="R193" s="34"/>
      <c r="S193" s="34"/>
      <c r="T193" s="34"/>
      <c r="U193" s="34"/>
      <c r="V193" s="35"/>
      <c r="W193" s="35"/>
      <c r="X193" s="35"/>
      <c r="Y193" s="35"/>
      <c r="Z193" s="5"/>
    </row>
    <row r="194" spans="2:26">
      <c r="B194" s="317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9"/>
      <c r="R194" s="30"/>
      <c r="S194" s="30"/>
      <c r="T194" s="30"/>
      <c r="U194" s="30"/>
      <c r="V194" s="31"/>
      <c r="W194" s="31"/>
      <c r="X194" s="31"/>
      <c r="Y194" s="31"/>
      <c r="Z194" s="5"/>
    </row>
    <row r="195" spans="2:26">
      <c r="B195" s="32"/>
      <c r="C195" s="33"/>
      <c r="D195" s="33"/>
      <c r="E195" s="33"/>
      <c r="F195" s="33"/>
      <c r="G195" s="64"/>
      <c r="H195" s="65"/>
      <c r="I195" s="65"/>
      <c r="J195" s="65"/>
      <c r="K195" s="65"/>
      <c r="L195" s="65"/>
      <c r="M195" s="65"/>
      <c r="N195" s="65"/>
      <c r="O195" s="65"/>
      <c r="P195" s="65"/>
      <c r="Q195" s="46"/>
      <c r="R195" s="34"/>
      <c r="S195" s="34"/>
      <c r="T195" s="34"/>
      <c r="U195" s="34"/>
      <c r="V195" s="35"/>
      <c r="W195" s="35"/>
      <c r="X195" s="35"/>
      <c r="Y195" s="35"/>
      <c r="Z195" s="5"/>
    </row>
    <row r="196" spans="2:26">
      <c r="B196" s="317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9"/>
      <c r="R196" s="30"/>
      <c r="S196" s="30"/>
      <c r="T196" s="30"/>
      <c r="U196" s="30"/>
      <c r="V196" s="31"/>
      <c r="W196" s="31"/>
      <c r="X196" s="31"/>
      <c r="Y196" s="31"/>
      <c r="Z196" s="5"/>
    </row>
    <row r="197" spans="2:26">
      <c r="B197" s="32"/>
      <c r="C197" s="33"/>
      <c r="D197" s="33"/>
      <c r="E197" s="33"/>
      <c r="F197" s="33"/>
      <c r="G197" s="64"/>
      <c r="H197" s="65"/>
      <c r="I197" s="65"/>
      <c r="J197" s="65"/>
      <c r="K197" s="65"/>
      <c r="L197" s="65"/>
      <c r="M197" s="65"/>
      <c r="N197" s="65"/>
      <c r="O197" s="65"/>
      <c r="P197" s="65"/>
      <c r="Q197" s="46"/>
      <c r="R197" s="34"/>
      <c r="S197" s="34"/>
      <c r="T197" s="34"/>
      <c r="U197" s="34"/>
      <c r="V197" s="35"/>
      <c r="W197" s="35"/>
      <c r="X197" s="35"/>
      <c r="Y197" s="35"/>
      <c r="Z197" s="5"/>
    </row>
    <row r="198" spans="2:26">
      <c r="B198" s="317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9"/>
      <c r="R198" s="30"/>
      <c r="S198" s="30"/>
      <c r="T198" s="30"/>
      <c r="U198" s="30"/>
      <c r="V198" s="31"/>
      <c r="W198" s="31"/>
      <c r="X198" s="31"/>
      <c r="Y198" s="31"/>
      <c r="Z198" s="5"/>
    </row>
    <row r="199" spans="2:26">
      <c r="B199" s="32"/>
      <c r="C199" s="33"/>
      <c r="D199" s="33"/>
      <c r="E199" s="33"/>
      <c r="F199" s="33"/>
      <c r="G199" s="64"/>
      <c r="H199" s="65"/>
      <c r="I199" s="65"/>
      <c r="J199" s="65"/>
      <c r="K199" s="65"/>
      <c r="L199" s="65"/>
      <c r="M199" s="65"/>
      <c r="N199" s="65"/>
      <c r="O199" s="65"/>
      <c r="P199" s="65"/>
      <c r="Q199" s="46"/>
      <c r="R199" s="34"/>
      <c r="S199" s="34"/>
      <c r="T199" s="34"/>
      <c r="U199" s="34"/>
      <c r="V199" s="35"/>
      <c r="W199" s="35"/>
      <c r="X199" s="35"/>
      <c r="Y199" s="35"/>
      <c r="Z199" s="5"/>
    </row>
    <row r="200" spans="2:26">
      <c r="B200" s="317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9"/>
      <c r="R200" s="30"/>
      <c r="S200" s="30"/>
      <c r="T200" s="30"/>
      <c r="U200" s="30"/>
      <c r="V200" s="31"/>
      <c r="W200" s="31"/>
      <c r="X200" s="31"/>
      <c r="Y200" s="31"/>
      <c r="Z200" s="5"/>
    </row>
    <row r="201" spans="2:26">
      <c r="B201" s="32"/>
      <c r="C201" s="33"/>
      <c r="D201" s="33"/>
      <c r="E201" s="33"/>
      <c r="F201" s="33"/>
      <c r="G201" s="64"/>
      <c r="H201" s="65"/>
      <c r="I201" s="65"/>
      <c r="J201" s="65"/>
      <c r="K201" s="65"/>
      <c r="L201" s="65"/>
      <c r="M201" s="65"/>
      <c r="N201" s="65"/>
      <c r="O201" s="65"/>
      <c r="P201" s="65"/>
      <c r="Q201" s="46"/>
      <c r="R201" s="34"/>
      <c r="S201" s="34"/>
      <c r="T201" s="34"/>
      <c r="U201" s="34"/>
      <c r="V201" s="35"/>
      <c r="W201" s="35"/>
      <c r="X201" s="35"/>
      <c r="Y201" s="35"/>
      <c r="Z201" s="5"/>
    </row>
    <row r="202" spans="2:26">
      <c r="B202" s="317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9"/>
      <c r="R202" s="30"/>
      <c r="S202" s="30"/>
      <c r="T202" s="30"/>
      <c r="U202" s="30"/>
      <c r="V202" s="31"/>
      <c r="W202" s="31"/>
      <c r="X202" s="31"/>
      <c r="Y202" s="31"/>
      <c r="Z202" s="5"/>
    </row>
    <row r="203" spans="2:26">
      <c r="B203" s="32"/>
      <c r="C203" s="33"/>
      <c r="D203" s="33"/>
      <c r="E203" s="33"/>
      <c r="F203" s="33"/>
      <c r="G203" s="64"/>
      <c r="H203" s="65"/>
      <c r="I203" s="65"/>
      <c r="J203" s="65"/>
      <c r="K203" s="65"/>
      <c r="L203" s="65"/>
      <c r="M203" s="65"/>
      <c r="N203" s="65"/>
      <c r="O203" s="65"/>
      <c r="P203" s="65"/>
      <c r="Q203" s="46"/>
      <c r="R203" s="34"/>
      <c r="S203" s="34"/>
      <c r="T203" s="34"/>
      <c r="U203" s="34"/>
      <c r="V203" s="35"/>
      <c r="W203" s="35"/>
      <c r="X203" s="35"/>
      <c r="Y203" s="35"/>
      <c r="Z203" s="5"/>
    </row>
    <row r="204" spans="2:26">
      <c r="B204" s="317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9"/>
      <c r="R204" s="30"/>
      <c r="S204" s="30"/>
      <c r="T204" s="30"/>
      <c r="U204" s="30"/>
      <c r="V204" s="31"/>
      <c r="W204" s="31"/>
      <c r="X204" s="31"/>
      <c r="Y204" s="31"/>
      <c r="Z204" s="5"/>
    </row>
    <row r="205" spans="2:26">
      <c r="B205" s="32"/>
      <c r="C205" s="33"/>
      <c r="D205" s="33"/>
      <c r="E205" s="33"/>
      <c r="F205" s="33"/>
      <c r="G205" s="64"/>
      <c r="H205" s="65"/>
      <c r="I205" s="65"/>
      <c r="J205" s="65"/>
      <c r="K205" s="65"/>
      <c r="L205" s="65"/>
      <c r="M205" s="65"/>
      <c r="N205" s="65"/>
      <c r="O205" s="65"/>
      <c r="P205" s="65"/>
      <c r="Q205" s="46"/>
      <c r="R205" s="34"/>
      <c r="S205" s="34"/>
      <c r="T205" s="34"/>
      <c r="U205" s="34"/>
      <c r="V205" s="35"/>
      <c r="W205" s="35"/>
      <c r="X205" s="35"/>
      <c r="Y205" s="35"/>
      <c r="Z205" s="5"/>
    </row>
    <row r="206" spans="2:26">
      <c r="B206" s="317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9"/>
      <c r="R206" s="30"/>
      <c r="S206" s="30"/>
      <c r="T206" s="30"/>
      <c r="U206" s="30"/>
      <c r="V206" s="31"/>
      <c r="W206" s="31"/>
      <c r="X206" s="31"/>
      <c r="Y206" s="31"/>
      <c r="Z206" s="5"/>
    </row>
    <row r="207" spans="2:26">
      <c r="B207" s="32"/>
      <c r="C207" s="33"/>
      <c r="D207" s="33"/>
      <c r="E207" s="33"/>
      <c r="F207" s="33"/>
      <c r="G207" s="64"/>
      <c r="H207" s="65"/>
      <c r="I207" s="65"/>
      <c r="J207" s="65"/>
      <c r="K207" s="65"/>
      <c r="L207" s="65"/>
      <c r="M207" s="65"/>
      <c r="N207" s="65"/>
      <c r="O207" s="65"/>
      <c r="P207" s="65"/>
      <c r="Q207" s="47"/>
      <c r="R207" s="38"/>
      <c r="S207" s="38"/>
      <c r="T207" s="38"/>
      <c r="U207" s="38"/>
      <c r="V207" s="35"/>
      <c r="W207" s="35"/>
      <c r="X207" s="35"/>
      <c r="Y207" s="35"/>
      <c r="Z207" s="5"/>
    </row>
    <row r="208" spans="2:26">
      <c r="B208" s="317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9"/>
      <c r="R208" s="30"/>
      <c r="S208" s="30"/>
      <c r="T208" s="30"/>
      <c r="U208" s="30"/>
      <c r="V208" s="31"/>
      <c r="W208" s="31"/>
      <c r="X208" s="31"/>
      <c r="Y208" s="31"/>
      <c r="Z208" s="5"/>
    </row>
    <row r="209" spans="2:26">
      <c r="B209" s="32"/>
      <c r="C209" s="33"/>
      <c r="D209" s="33"/>
      <c r="E209" s="33"/>
      <c r="F209" s="33"/>
      <c r="G209" s="64"/>
      <c r="H209" s="65"/>
      <c r="I209" s="65"/>
      <c r="J209" s="65"/>
      <c r="K209" s="65"/>
      <c r="L209" s="65"/>
      <c r="M209" s="65"/>
      <c r="N209" s="65"/>
      <c r="O209" s="65"/>
      <c r="P209" s="65"/>
      <c r="Q209" s="47"/>
      <c r="R209" s="38"/>
      <c r="S209" s="38"/>
      <c r="T209" s="38"/>
      <c r="U209" s="38"/>
      <c r="V209" s="35"/>
      <c r="W209" s="35"/>
      <c r="X209" s="35"/>
      <c r="Y209" s="35"/>
      <c r="Z209" s="5"/>
    </row>
    <row r="210" spans="2:26">
      <c r="B210" s="317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9"/>
      <c r="R210" s="30"/>
      <c r="S210" s="30"/>
      <c r="T210" s="30"/>
      <c r="U210" s="30"/>
      <c r="V210" s="31"/>
      <c r="W210" s="31"/>
      <c r="X210" s="31"/>
      <c r="Y210" s="31"/>
      <c r="Z210" s="5"/>
    </row>
    <row r="211" spans="2:26">
      <c r="B211" s="32"/>
      <c r="C211" s="33"/>
      <c r="D211" s="33"/>
      <c r="E211" s="33"/>
      <c r="F211" s="33"/>
      <c r="G211" s="64"/>
      <c r="H211" s="65"/>
      <c r="I211" s="65"/>
      <c r="J211" s="65"/>
      <c r="K211" s="65"/>
      <c r="L211" s="65"/>
      <c r="M211" s="65"/>
      <c r="N211" s="65"/>
      <c r="O211" s="65"/>
      <c r="P211" s="65"/>
      <c r="Q211" s="46"/>
      <c r="R211" s="34"/>
      <c r="S211" s="34"/>
      <c r="T211" s="34"/>
      <c r="U211" s="34"/>
      <c r="V211" s="35"/>
      <c r="W211" s="35"/>
      <c r="X211" s="35"/>
      <c r="Y211" s="35"/>
      <c r="Z211" s="5"/>
    </row>
    <row r="212" spans="2:26">
      <c r="B212" s="317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9"/>
      <c r="R212" s="30"/>
      <c r="S212" s="30"/>
      <c r="T212" s="30"/>
      <c r="U212" s="30"/>
      <c r="V212" s="31"/>
      <c r="W212" s="31"/>
      <c r="X212" s="31"/>
      <c r="Y212" s="31"/>
      <c r="Z212" s="5"/>
    </row>
    <row r="213" spans="2:26">
      <c r="B213" s="25"/>
      <c r="C213" s="25"/>
      <c r="D213" s="25"/>
      <c r="E213" s="25"/>
      <c r="F213" s="25"/>
      <c r="G213" s="66"/>
      <c r="H213" s="67"/>
      <c r="I213" s="67"/>
      <c r="J213" s="67"/>
      <c r="K213" s="67"/>
      <c r="L213" s="67"/>
      <c r="M213" s="67"/>
      <c r="N213" s="67"/>
      <c r="O213" s="67"/>
      <c r="P213" s="67"/>
      <c r="Q213" s="36"/>
      <c r="R213" s="36"/>
      <c r="S213" s="36"/>
      <c r="T213" s="36"/>
      <c r="U213" s="36"/>
      <c r="V213" s="37"/>
      <c r="W213" s="37"/>
      <c r="X213" s="37"/>
      <c r="Y213" s="37"/>
      <c r="Z213" s="5"/>
    </row>
    <row r="214" spans="2:26">
      <c r="B214" s="25"/>
      <c r="C214" s="25"/>
      <c r="D214" s="25"/>
      <c r="E214" s="25"/>
      <c r="F214" s="25"/>
      <c r="G214" s="66"/>
      <c r="H214" s="67"/>
      <c r="I214" s="67"/>
      <c r="J214" s="67"/>
      <c r="K214" s="67"/>
      <c r="L214" s="67"/>
      <c r="M214" s="67"/>
      <c r="N214" s="67"/>
      <c r="O214" s="67"/>
      <c r="P214" s="67"/>
      <c r="Q214" s="25"/>
      <c r="R214" s="25"/>
      <c r="S214" s="25"/>
      <c r="T214" s="25"/>
      <c r="U214" s="25"/>
      <c r="V214" s="9"/>
      <c r="W214" s="9"/>
      <c r="X214" s="9"/>
      <c r="Y214" s="9"/>
      <c r="Z214" s="5"/>
    </row>
    <row r="215" spans="2:26">
      <c r="B215" s="32"/>
      <c r="C215" s="33"/>
      <c r="D215" s="33"/>
      <c r="E215" s="33"/>
      <c r="F215" s="33"/>
      <c r="G215" s="64"/>
      <c r="H215" s="65"/>
      <c r="I215" s="65"/>
      <c r="J215" s="65"/>
      <c r="K215" s="65"/>
      <c r="L215" s="65"/>
      <c r="M215" s="65"/>
      <c r="N215" s="65"/>
      <c r="O215" s="65"/>
      <c r="P215" s="65"/>
      <c r="Q215" s="46"/>
      <c r="R215" s="34"/>
      <c r="S215" s="34"/>
      <c r="T215" s="34"/>
      <c r="U215" s="34"/>
      <c r="V215" s="35"/>
      <c r="W215" s="35"/>
      <c r="X215" s="35"/>
      <c r="Y215" s="35"/>
      <c r="Z215" s="5"/>
    </row>
    <row r="216" spans="2:26">
      <c r="B216" s="317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9"/>
      <c r="R216" s="30"/>
      <c r="S216" s="30"/>
      <c r="T216" s="30"/>
      <c r="U216" s="30"/>
      <c r="V216" s="31"/>
      <c r="W216" s="31"/>
      <c r="X216" s="31"/>
      <c r="Y216" s="31"/>
      <c r="Z216" s="5"/>
    </row>
    <row r="217" spans="2:26">
      <c r="B217" s="32"/>
      <c r="C217" s="33"/>
      <c r="D217" s="33"/>
      <c r="E217" s="33"/>
      <c r="F217" s="33"/>
      <c r="G217" s="64"/>
      <c r="H217" s="65"/>
      <c r="I217" s="65"/>
      <c r="J217" s="65"/>
      <c r="K217" s="65"/>
      <c r="L217" s="65"/>
      <c r="M217" s="65"/>
      <c r="N217" s="65"/>
      <c r="O217" s="65"/>
      <c r="P217" s="65"/>
      <c r="Q217" s="46"/>
      <c r="R217" s="34"/>
      <c r="S217" s="34"/>
      <c r="T217" s="34"/>
      <c r="U217" s="34"/>
      <c r="V217" s="35"/>
      <c r="W217" s="35"/>
      <c r="X217" s="35"/>
      <c r="Y217" s="35"/>
      <c r="Z217" s="5"/>
    </row>
    <row r="218" spans="2:26">
      <c r="B218" s="317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9"/>
      <c r="R218" s="30"/>
      <c r="S218" s="30"/>
      <c r="T218" s="30"/>
      <c r="U218" s="30"/>
      <c r="V218" s="31"/>
      <c r="W218" s="31"/>
      <c r="X218" s="31"/>
      <c r="Y218" s="31"/>
      <c r="Z218" s="5"/>
    </row>
    <row r="219" spans="2:26">
      <c r="B219" s="32"/>
      <c r="C219" s="33"/>
      <c r="D219" s="33"/>
      <c r="E219" s="33"/>
      <c r="F219" s="33"/>
      <c r="G219" s="64"/>
      <c r="H219" s="65"/>
      <c r="I219" s="65"/>
      <c r="J219" s="65"/>
      <c r="K219" s="65"/>
      <c r="L219" s="65"/>
      <c r="M219" s="65"/>
      <c r="N219" s="65"/>
      <c r="O219" s="65"/>
      <c r="P219" s="65"/>
      <c r="Q219" s="46"/>
      <c r="R219" s="34"/>
      <c r="S219" s="34"/>
      <c r="T219" s="34"/>
      <c r="U219" s="34"/>
      <c r="V219" s="35"/>
      <c r="W219" s="35"/>
      <c r="X219" s="35"/>
      <c r="Y219" s="35"/>
      <c r="Z219" s="5"/>
    </row>
    <row r="220" spans="2:26">
      <c r="B220" s="317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9"/>
      <c r="R220" s="30"/>
      <c r="S220" s="30"/>
      <c r="T220" s="30"/>
      <c r="U220" s="30"/>
      <c r="V220" s="31"/>
      <c r="W220" s="31"/>
      <c r="X220" s="31"/>
      <c r="Y220" s="31"/>
      <c r="Z220" s="5"/>
    </row>
    <row r="221" spans="2:26">
      <c r="B221" s="32"/>
      <c r="C221" s="33"/>
      <c r="D221" s="33"/>
      <c r="E221" s="33"/>
      <c r="F221" s="33"/>
      <c r="G221" s="64"/>
      <c r="H221" s="65"/>
      <c r="I221" s="65"/>
      <c r="J221" s="65"/>
      <c r="K221" s="65"/>
      <c r="L221" s="65"/>
      <c r="M221" s="65"/>
      <c r="N221" s="65"/>
      <c r="O221" s="65"/>
      <c r="P221" s="65"/>
      <c r="Q221" s="46"/>
      <c r="R221" s="34"/>
      <c r="S221" s="34"/>
      <c r="T221" s="34"/>
      <c r="U221" s="34"/>
      <c r="V221" s="35"/>
      <c r="W221" s="35"/>
      <c r="X221" s="35"/>
      <c r="Y221" s="35"/>
      <c r="Z221" s="5"/>
    </row>
    <row r="222" spans="2:26">
      <c r="B222" s="317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9"/>
      <c r="R222" s="30"/>
      <c r="S222" s="30"/>
      <c r="T222" s="30"/>
      <c r="U222" s="30"/>
      <c r="V222" s="31"/>
      <c r="W222" s="31"/>
      <c r="X222" s="31"/>
      <c r="Y222" s="31"/>
      <c r="Z222" s="5"/>
    </row>
    <row r="223" spans="2:26">
      <c r="B223" s="32"/>
      <c r="C223" s="33"/>
      <c r="D223" s="33"/>
      <c r="E223" s="33"/>
      <c r="F223" s="33"/>
      <c r="G223" s="64"/>
      <c r="H223" s="65"/>
      <c r="I223" s="65"/>
      <c r="J223" s="65"/>
      <c r="K223" s="65"/>
      <c r="L223" s="65"/>
      <c r="M223" s="65"/>
      <c r="N223" s="65"/>
      <c r="O223" s="65"/>
      <c r="P223" s="65"/>
      <c r="Q223" s="46"/>
      <c r="R223" s="34"/>
      <c r="S223" s="34"/>
      <c r="T223" s="34"/>
      <c r="U223" s="34"/>
      <c r="V223" s="35"/>
      <c r="W223" s="35"/>
      <c r="X223" s="35"/>
      <c r="Y223" s="35"/>
      <c r="Z223" s="5"/>
    </row>
    <row r="224" spans="2:26">
      <c r="B224" s="317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9"/>
      <c r="R224" s="30"/>
      <c r="S224" s="30"/>
      <c r="T224" s="30"/>
      <c r="U224" s="30"/>
      <c r="V224" s="31"/>
      <c r="W224" s="31"/>
      <c r="X224" s="31"/>
      <c r="Y224" s="31"/>
      <c r="Z224" s="5"/>
    </row>
    <row r="225" spans="2:26">
      <c r="B225" s="32"/>
      <c r="C225" s="33"/>
      <c r="D225" s="33"/>
      <c r="E225" s="33"/>
      <c r="F225" s="33"/>
      <c r="G225" s="64"/>
      <c r="H225" s="65"/>
      <c r="I225" s="65"/>
      <c r="J225" s="65"/>
      <c r="K225" s="65"/>
      <c r="L225" s="65"/>
      <c r="M225" s="65"/>
      <c r="N225" s="65"/>
      <c r="O225" s="65"/>
      <c r="P225" s="65"/>
      <c r="Q225" s="46"/>
      <c r="R225" s="34"/>
      <c r="S225" s="34"/>
      <c r="T225" s="34"/>
      <c r="U225" s="34"/>
      <c r="V225" s="35"/>
      <c r="W225" s="35"/>
      <c r="X225" s="35"/>
      <c r="Y225" s="35"/>
      <c r="Z225" s="5"/>
    </row>
    <row r="226" spans="2:26">
      <c r="B226" s="317"/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9"/>
      <c r="R226" s="30"/>
      <c r="S226" s="30"/>
      <c r="T226" s="30"/>
      <c r="U226" s="30"/>
      <c r="V226" s="31"/>
      <c r="W226" s="31"/>
      <c r="X226" s="31"/>
      <c r="Y226" s="31"/>
      <c r="Z226" s="5"/>
    </row>
    <row r="227" spans="2:26">
      <c r="B227" s="32"/>
      <c r="C227" s="33"/>
      <c r="D227" s="33"/>
      <c r="E227" s="33"/>
      <c r="F227" s="33"/>
      <c r="G227" s="64"/>
      <c r="H227" s="65"/>
      <c r="I227" s="65"/>
      <c r="J227" s="65"/>
      <c r="K227" s="65"/>
      <c r="L227" s="65"/>
      <c r="M227" s="65"/>
      <c r="N227" s="65"/>
      <c r="O227" s="65"/>
      <c r="P227" s="65"/>
      <c r="Q227" s="46"/>
      <c r="R227" s="34"/>
      <c r="S227" s="34"/>
      <c r="T227" s="34"/>
      <c r="U227" s="34"/>
      <c r="V227" s="35"/>
      <c r="W227" s="35"/>
      <c r="X227" s="35"/>
      <c r="Y227" s="35"/>
      <c r="Z227" s="5"/>
    </row>
    <row r="228" spans="2:26">
      <c r="B228" s="317"/>
      <c r="C228" s="318"/>
      <c r="D228" s="318"/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9"/>
      <c r="R228" s="30"/>
      <c r="S228" s="30"/>
      <c r="T228" s="30"/>
      <c r="U228" s="30"/>
      <c r="V228" s="31"/>
      <c r="W228" s="31"/>
      <c r="X228" s="31"/>
      <c r="Y228" s="31"/>
      <c r="Z228" s="5"/>
    </row>
    <row r="229" spans="2:26">
      <c r="B229" s="32"/>
      <c r="C229" s="33"/>
      <c r="D229" s="33"/>
      <c r="E229" s="33"/>
      <c r="F229" s="33"/>
      <c r="G229" s="64"/>
      <c r="H229" s="65"/>
      <c r="I229" s="65"/>
      <c r="J229" s="65"/>
      <c r="K229" s="65"/>
      <c r="L229" s="65"/>
      <c r="M229" s="65"/>
      <c r="N229" s="65"/>
      <c r="O229" s="65"/>
      <c r="P229" s="65"/>
      <c r="Q229" s="46"/>
      <c r="R229" s="34"/>
      <c r="S229" s="34"/>
      <c r="T229" s="34"/>
      <c r="U229" s="34"/>
      <c r="V229" s="35"/>
      <c r="W229" s="35"/>
      <c r="X229" s="35"/>
      <c r="Y229" s="35"/>
      <c r="Z229" s="5"/>
    </row>
    <row r="230" spans="2:26">
      <c r="B230" s="317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9"/>
      <c r="R230" s="30"/>
      <c r="S230" s="30"/>
      <c r="T230" s="30"/>
      <c r="U230" s="30"/>
      <c r="V230" s="31"/>
      <c r="W230" s="31"/>
      <c r="X230" s="31"/>
      <c r="Y230" s="31"/>
      <c r="Z230" s="5"/>
    </row>
    <row r="231" spans="2:26">
      <c r="B231" s="32"/>
      <c r="C231" s="33"/>
      <c r="D231" s="33"/>
      <c r="E231" s="33"/>
      <c r="F231" s="33"/>
      <c r="G231" s="64"/>
      <c r="H231" s="65"/>
      <c r="I231" s="65"/>
      <c r="J231" s="65"/>
      <c r="K231" s="65"/>
      <c r="L231" s="65"/>
      <c r="M231" s="65"/>
      <c r="N231" s="65"/>
      <c r="O231" s="65"/>
      <c r="P231" s="65"/>
      <c r="Q231" s="46"/>
      <c r="R231" s="34"/>
      <c r="S231" s="34"/>
      <c r="T231" s="34"/>
      <c r="U231" s="34"/>
      <c r="V231" s="35"/>
      <c r="W231" s="35"/>
      <c r="X231" s="35"/>
      <c r="Y231" s="35"/>
      <c r="Z231" s="5"/>
    </row>
    <row r="232" spans="2:26">
      <c r="B232" s="317"/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318"/>
      <c r="P232" s="318"/>
      <c r="Q232" s="319"/>
      <c r="R232" s="30"/>
      <c r="S232" s="30"/>
      <c r="T232" s="30"/>
      <c r="U232" s="30"/>
      <c r="V232" s="31"/>
      <c r="W232" s="31"/>
      <c r="X232" s="31"/>
      <c r="Y232" s="31"/>
      <c r="Z232" s="5"/>
    </row>
    <row r="233" spans="2:26">
      <c r="B233" s="32"/>
      <c r="C233" s="33"/>
      <c r="D233" s="33"/>
      <c r="E233" s="33"/>
      <c r="F233" s="33"/>
      <c r="G233" s="64"/>
      <c r="H233" s="65"/>
      <c r="I233" s="65"/>
      <c r="J233" s="65"/>
      <c r="K233" s="65"/>
      <c r="L233" s="65"/>
      <c r="M233" s="65"/>
      <c r="N233" s="65"/>
      <c r="O233" s="65"/>
      <c r="P233" s="65"/>
      <c r="Q233" s="46"/>
      <c r="R233" s="34"/>
      <c r="S233" s="34"/>
      <c r="T233" s="34"/>
      <c r="U233" s="34"/>
      <c r="V233" s="35"/>
      <c r="W233" s="35"/>
      <c r="X233" s="35"/>
      <c r="Y233" s="35"/>
      <c r="Z233" s="5"/>
    </row>
    <row r="234" spans="2:26">
      <c r="B234" s="317"/>
      <c r="C234" s="318"/>
      <c r="D234" s="318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9"/>
      <c r="R234" s="30"/>
      <c r="S234" s="30"/>
      <c r="T234" s="30"/>
      <c r="U234" s="30"/>
      <c r="V234" s="31"/>
      <c r="W234" s="31"/>
      <c r="X234" s="31"/>
      <c r="Y234" s="31"/>
      <c r="Z234" s="5"/>
    </row>
    <row r="235" spans="2:26">
      <c r="B235" s="25"/>
      <c r="C235" s="25"/>
      <c r="D235" s="25"/>
      <c r="E235" s="25"/>
      <c r="F235" s="25"/>
      <c r="G235" s="66"/>
      <c r="H235" s="67"/>
      <c r="I235" s="67"/>
      <c r="J235" s="67"/>
      <c r="K235" s="67"/>
      <c r="L235" s="67"/>
      <c r="M235" s="67"/>
      <c r="N235" s="67"/>
      <c r="O235" s="67"/>
      <c r="P235" s="67"/>
      <c r="Q235" s="36"/>
      <c r="R235" s="36"/>
      <c r="S235" s="36"/>
      <c r="T235" s="36"/>
      <c r="U235" s="36"/>
      <c r="V235" s="37"/>
      <c r="W235" s="37"/>
      <c r="X235" s="37"/>
      <c r="Y235" s="37"/>
      <c r="Z235" s="5"/>
    </row>
    <row r="236" spans="2:26">
      <c r="B236" s="25"/>
      <c r="C236" s="25"/>
      <c r="D236" s="25"/>
      <c r="E236" s="25"/>
      <c r="F236" s="25"/>
      <c r="G236" s="66"/>
      <c r="H236" s="67"/>
      <c r="I236" s="67"/>
      <c r="J236" s="67"/>
      <c r="K236" s="67"/>
      <c r="L236" s="67"/>
      <c r="M236" s="67"/>
      <c r="N236" s="67"/>
      <c r="O236" s="67"/>
      <c r="P236" s="67"/>
      <c r="Q236" s="25"/>
      <c r="R236" s="25"/>
      <c r="S236" s="25"/>
      <c r="T236" s="25"/>
      <c r="U236" s="25"/>
      <c r="V236" s="9"/>
      <c r="W236" s="9"/>
      <c r="X236" s="9"/>
      <c r="Y236" s="9"/>
      <c r="Z236" s="5"/>
    </row>
    <row r="237" spans="2:26">
      <c r="B237" s="32"/>
      <c r="C237" s="33"/>
      <c r="D237" s="33"/>
      <c r="E237" s="33"/>
      <c r="F237" s="33"/>
      <c r="G237" s="64"/>
      <c r="H237" s="65"/>
      <c r="I237" s="65"/>
      <c r="J237" s="65"/>
      <c r="K237" s="65"/>
      <c r="L237" s="65"/>
      <c r="M237" s="65"/>
      <c r="N237" s="65"/>
      <c r="O237" s="65"/>
      <c r="P237" s="65"/>
      <c r="Q237" s="46"/>
      <c r="R237" s="34"/>
      <c r="S237" s="34"/>
      <c r="T237" s="34"/>
      <c r="U237" s="34"/>
      <c r="V237" s="35"/>
      <c r="W237" s="35"/>
      <c r="X237" s="35"/>
      <c r="Y237" s="35"/>
      <c r="Z237" s="5"/>
    </row>
    <row r="238" spans="2:26">
      <c r="B238" s="317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9"/>
      <c r="R238" s="30"/>
      <c r="S238" s="30"/>
      <c r="T238" s="30"/>
      <c r="U238" s="30"/>
      <c r="V238" s="31"/>
      <c r="W238" s="31"/>
      <c r="X238" s="31"/>
      <c r="Y238" s="31"/>
      <c r="Z238" s="5"/>
    </row>
    <row r="239" spans="2:26">
      <c r="B239" s="32"/>
      <c r="C239" s="33"/>
      <c r="D239" s="33"/>
      <c r="E239" s="33"/>
      <c r="F239" s="33"/>
      <c r="G239" s="64"/>
      <c r="H239" s="65"/>
      <c r="I239" s="65"/>
      <c r="J239" s="65"/>
      <c r="K239" s="65"/>
      <c r="L239" s="65"/>
      <c r="M239" s="65"/>
      <c r="N239" s="65"/>
      <c r="O239" s="65"/>
      <c r="P239" s="65"/>
      <c r="Q239" s="46"/>
      <c r="R239" s="34"/>
      <c r="S239" s="34"/>
      <c r="T239" s="34"/>
      <c r="U239" s="34"/>
      <c r="V239" s="35"/>
      <c r="W239" s="35"/>
      <c r="X239" s="35"/>
      <c r="Y239" s="35"/>
      <c r="Z239" s="5"/>
    </row>
    <row r="240" spans="2:26">
      <c r="B240" s="317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9"/>
      <c r="R240" s="30"/>
      <c r="S240" s="30"/>
      <c r="T240" s="30"/>
      <c r="U240" s="30"/>
      <c r="V240" s="31"/>
      <c r="W240" s="31"/>
      <c r="X240" s="31"/>
      <c r="Y240" s="31"/>
      <c r="Z240" s="5"/>
    </row>
    <row r="241" spans="2:26">
      <c r="B241" s="32"/>
      <c r="C241" s="33"/>
      <c r="D241" s="33"/>
      <c r="E241" s="33"/>
      <c r="F241" s="33"/>
      <c r="G241" s="64"/>
      <c r="H241" s="65"/>
      <c r="I241" s="65"/>
      <c r="J241" s="65"/>
      <c r="K241" s="65"/>
      <c r="L241" s="65"/>
      <c r="M241" s="65"/>
      <c r="N241" s="65"/>
      <c r="O241" s="65"/>
      <c r="P241" s="65"/>
      <c r="Q241" s="46"/>
      <c r="R241" s="34"/>
      <c r="S241" s="34"/>
      <c r="T241" s="34"/>
      <c r="U241" s="34"/>
      <c r="V241" s="35"/>
      <c r="W241" s="35"/>
      <c r="X241" s="35"/>
      <c r="Y241" s="35"/>
      <c r="Z241" s="5"/>
    </row>
    <row r="242" spans="2:26">
      <c r="B242" s="317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9"/>
      <c r="R242" s="30"/>
      <c r="S242" s="30"/>
      <c r="T242" s="30"/>
      <c r="U242" s="30"/>
      <c r="V242" s="31"/>
      <c r="W242" s="31"/>
      <c r="X242" s="31"/>
      <c r="Y242" s="31"/>
      <c r="Z242" s="5"/>
    </row>
    <row r="243" spans="2:26">
      <c r="B243" s="32"/>
      <c r="C243" s="33"/>
      <c r="D243" s="33"/>
      <c r="E243" s="33"/>
      <c r="F243" s="33"/>
      <c r="G243" s="64"/>
      <c r="H243" s="65"/>
      <c r="I243" s="65"/>
      <c r="J243" s="65"/>
      <c r="K243" s="65"/>
      <c r="L243" s="65"/>
      <c r="M243" s="65"/>
      <c r="N243" s="65"/>
      <c r="O243" s="65"/>
      <c r="P243" s="65"/>
      <c r="Q243" s="46"/>
      <c r="R243" s="34"/>
      <c r="S243" s="34"/>
      <c r="T243" s="34"/>
      <c r="U243" s="34"/>
      <c r="V243" s="35"/>
      <c r="W243" s="35"/>
      <c r="X243" s="35"/>
      <c r="Y243" s="35"/>
      <c r="Z243" s="5"/>
    </row>
    <row r="244" spans="2:26">
      <c r="B244" s="317"/>
      <c r="C244" s="318"/>
      <c r="D244" s="318"/>
      <c r="E244" s="318"/>
      <c r="F244" s="318"/>
      <c r="G244" s="318"/>
      <c r="H244" s="318"/>
      <c r="I244" s="318"/>
      <c r="J244" s="318"/>
      <c r="K244" s="318"/>
      <c r="L244" s="318"/>
      <c r="M244" s="318"/>
      <c r="N244" s="318"/>
      <c r="O244" s="318"/>
      <c r="P244" s="318"/>
      <c r="Q244" s="319"/>
      <c r="R244" s="30"/>
      <c r="S244" s="30"/>
      <c r="T244" s="30"/>
      <c r="U244" s="30"/>
      <c r="V244" s="31"/>
      <c r="W244" s="31"/>
      <c r="X244" s="31"/>
      <c r="Y244" s="31"/>
      <c r="Z244" s="5"/>
    </row>
    <row r="245" spans="2:26">
      <c r="B245" s="32"/>
      <c r="C245" s="33"/>
      <c r="D245" s="33"/>
      <c r="E245" s="33"/>
      <c r="F245" s="33"/>
      <c r="G245" s="64"/>
      <c r="H245" s="65"/>
      <c r="I245" s="65"/>
      <c r="J245" s="65"/>
      <c r="K245" s="65"/>
      <c r="L245" s="65"/>
      <c r="M245" s="65"/>
      <c r="N245" s="65"/>
      <c r="O245" s="65"/>
      <c r="P245" s="65"/>
      <c r="Q245" s="46"/>
      <c r="R245" s="34"/>
      <c r="S245" s="34"/>
      <c r="T245" s="34"/>
      <c r="U245" s="34"/>
      <c r="V245" s="35"/>
      <c r="W245" s="35"/>
      <c r="X245" s="35"/>
      <c r="Y245" s="35"/>
      <c r="Z245" s="5"/>
    </row>
    <row r="246" spans="2:26">
      <c r="B246" s="317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8"/>
      <c r="P246" s="318"/>
      <c r="Q246" s="319"/>
      <c r="R246" s="30"/>
      <c r="S246" s="30"/>
      <c r="T246" s="30"/>
      <c r="U246" s="30"/>
      <c r="V246" s="31"/>
      <c r="W246" s="31"/>
      <c r="X246" s="31"/>
      <c r="Y246" s="31"/>
      <c r="Z246" s="5"/>
    </row>
    <row r="247" spans="2:26">
      <c r="B247" s="32"/>
      <c r="C247" s="33"/>
      <c r="D247" s="33"/>
      <c r="E247" s="33"/>
      <c r="F247" s="33"/>
      <c r="G247" s="64"/>
      <c r="H247" s="65"/>
      <c r="I247" s="65"/>
      <c r="J247" s="65"/>
      <c r="K247" s="65"/>
      <c r="L247" s="65"/>
      <c r="M247" s="65"/>
      <c r="N247" s="65"/>
      <c r="O247" s="65"/>
      <c r="P247" s="65"/>
      <c r="Q247" s="46"/>
      <c r="R247" s="34"/>
      <c r="S247" s="34"/>
      <c r="T247" s="34"/>
      <c r="U247" s="34"/>
      <c r="V247" s="35"/>
      <c r="W247" s="35"/>
      <c r="X247" s="35"/>
      <c r="Y247" s="35"/>
      <c r="Z247" s="5"/>
    </row>
    <row r="248" spans="2:26">
      <c r="B248" s="317"/>
      <c r="C248" s="318"/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8"/>
      <c r="P248" s="318"/>
      <c r="Q248" s="319"/>
      <c r="R248" s="30"/>
      <c r="S248" s="30"/>
      <c r="T248" s="30"/>
      <c r="U248" s="30"/>
      <c r="V248" s="31"/>
      <c r="W248" s="31"/>
      <c r="X248" s="31"/>
      <c r="Y248" s="31"/>
      <c r="Z248" s="5"/>
    </row>
    <row r="249" spans="2:26">
      <c r="B249" s="32"/>
      <c r="C249" s="33"/>
      <c r="D249" s="33"/>
      <c r="E249" s="33"/>
      <c r="F249" s="33"/>
      <c r="G249" s="64"/>
      <c r="H249" s="65"/>
      <c r="I249" s="65"/>
      <c r="J249" s="65"/>
      <c r="K249" s="65"/>
      <c r="L249" s="65"/>
      <c r="M249" s="65"/>
      <c r="N249" s="65"/>
      <c r="O249" s="65"/>
      <c r="P249" s="65"/>
      <c r="Q249" s="46"/>
      <c r="R249" s="34"/>
      <c r="S249" s="34"/>
      <c r="T249" s="34"/>
      <c r="U249" s="34"/>
      <c r="V249" s="35"/>
      <c r="W249" s="35"/>
      <c r="X249" s="35"/>
      <c r="Y249" s="35"/>
      <c r="Z249" s="5"/>
    </row>
    <row r="250" spans="2:26">
      <c r="B250" s="317"/>
      <c r="C250" s="318"/>
      <c r="D250" s="318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9"/>
      <c r="R250" s="30"/>
      <c r="S250" s="30"/>
      <c r="T250" s="30"/>
      <c r="U250" s="30"/>
      <c r="V250" s="31"/>
      <c r="W250" s="31"/>
      <c r="X250" s="31"/>
      <c r="Y250" s="31"/>
      <c r="Z250" s="5"/>
    </row>
    <row r="251" spans="2:26">
      <c r="B251" s="32"/>
      <c r="C251" s="33"/>
      <c r="D251" s="33"/>
      <c r="E251" s="33"/>
      <c r="F251" s="33"/>
      <c r="G251" s="64"/>
      <c r="H251" s="65"/>
      <c r="I251" s="65"/>
      <c r="J251" s="65"/>
      <c r="K251" s="65"/>
      <c r="L251" s="65"/>
      <c r="M251" s="65"/>
      <c r="N251" s="65"/>
      <c r="O251" s="65"/>
      <c r="P251" s="65"/>
      <c r="Q251" s="46"/>
      <c r="R251" s="34"/>
      <c r="S251" s="34"/>
      <c r="T251" s="34"/>
      <c r="U251" s="34"/>
      <c r="V251" s="35"/>
      <c r="W251" s="35"/>
      <c r="X251" s="35"/>
      <c r="Y251" s="35"/>
      <c r="Z251" s="5"/>
    </row>
    <row r="252" spans="2:26">
      <c r="B252" s="317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9"/>
      <c r="R252" s="30"/>
      <c r="S252" s="30"/>
      <c r="T252" s="30"/>
      <c r="U252" s="30"/>
      <c r="V252" s="31"/>
      <c r="W252" s="31"/>
      <c r="X252" s="31"/>
      <c r="Y252" s="31"/>
      <c r="Z252" s="5"/>
    </row>
    <row r="253" spans="2:26">
      <c r="B253" s="32"/>
      <c r="C253" s="33"/>
      <c r="D253" s="33"/>
      <c r="E253" s="33"/>
      <c r="F253" s="33"/>
      <c r="G253" s="64"/>
      <c r="H253" s="65"/>
      <c r="I253" s="65"/>
      <c r="J253" s="65"/>
      <c r="K253" s="65"/>
      <c r="L253" s="65"/>
      <c r="M253" s="65"/>
      <c r="N253" s="65"/>
      <c r="O253" s="65"/>
      <c r="P253" s="65"/>
      <c r="Q253" s="46"/>
      <c r="R253" s="34"/>
      <c r="S253" s="34"/>
      <c r="T253" s="34"/>
      <c r="U253" s="34"/>
      <c r="V253" s="35"/>
      <c r="W253" s="35"/>
      <c r="X253" s="35"/>
      <c r="Y253" s="35"/>
      <c r="Z253" s="40"/>
    </row>
    <row r="254" spans="2:26">
      <c r="B254" s="317"/>
      <c r="C254" s="318"/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9"/>
      <c r="R254" s="30"/>
      <c r="S254" s="30"/>
      <c r="T254" s="30"/>
      <c r="U254" s="30"/>
      <c r="V254" s="31"/>
      <c r="W254" s="31"/>
      <c r="X254" s="31"/>
      <c r="Y254" s="31"/>
      <c r="Z254" s="40"/>
    </row>
    <row r="255" spans="2:26">
      <c r="B255" s="32"/>
      <c r="C255" s="33"/>
      <c r="D255" s="33"/>
      <c r="E255" s="33"/>
      <c r="F255" s="33"/>
      <c r="G255" s="64"/>
      <c r="H255" s="65"/>
      <c r="I255" s="65"/>
      <c r="J255" s="65"/>
      <c r="K255" s="65"/>
      <c r="L255" s="65"/>
      <c r="M255" s="65"/>
      <c r="N255" s="65"/>
      <c r="O255" s="65"/>
      <c r="P255" s="65"/>
      <c r="Q255" s="46"/>
      <c r="R255" s="34"/>
      <c r="S255" s="34"/>
      <c r="T255" s="34"/>
      <c r="U255" s="34"/>
      <c r="V255" s="35"/>
      <c r="W255" s="35"/>
      <c r="X255" s="35"/>
      <c r="Y255" s="35"/>
      <c r="Z255" s="40"/>
    </row>
    <row r="256" spans="2:26">
      <c r="B256" s="317"/>
      <c r="C256" s="318"/>
      <c r="D256" s="318"/>
      <c r="E256" s="318"/>
      <c r="F256" s="318"/>
      <c r="G256" s="318"/>
      <c r="H256" s="318"/>
      <c r="I256" s="318"/>
      <c r="J256" s="318"/>
      <c r="K256" s="318"/>
      <c r="L256" s="318"/>
      <c r="M256" s="318"/>
      <c r="N256" s="318"/>
      <c r="O256" s="318"/>
      <c r="P256" s="318"/>
      <c r="Q256" s="319"/>
      <c r="R256" s="30"/>
      <c r="S256" s="30"/>
      <c r="T256" s="30"/>
      <c r="U256" s="30"/>
      <c r="V256" s="31"/>
      <c r="W256" s="31"/>
      <c r="X256" s="31"/>
      <c r="Y256" s="31"/>
      <c r="Z256" s="40"/>
    </row>
    <row r="257" spans="2:26">
      <c r="B257" s="25"/>
      <c r="C257" s="25"/>
      <c r="D257" s="25"/>
      <c r="E257" s="25"/>
      <c r="F257" s="25"/>
      <c r="G257" s="66"/>
      <c r="H257" s="67"/>
      <c r="I257" s="67"/>
      <c r="J257" s="67"/>
      <c r="K257" s="67"/>
      <c r="L257" s="67"/>
      <c r="M257" s="67"/>
      <c r="N257" s="67"/>
      <c r="O257" s="67"/>
      <c r="P257" s="67"/>
      <c r="Q257" s="36"/>
      <c r="R257" s="36"/>
      <c r="S257" s="36"/>
      <c r="T257" s="36"/>
      <c r="U257" s="36"/>
      <c r="V257" s="37"/>
      <c r="W257" s="37"/>
      <c r="X257" s="37"/>
      <c r="Y257" s="37"/>
      <c r="Z257" s="40"/>
    </row>
    <row r="258" spans="2:26">
      <c r="B258" s="25"/>
      <c r="C258" s="25"/>
      <c r="D258" s="25"/>
      <c r="E258" s="25"/>
      <c r="F258" s="25"/>
      <c r="G258" s="66"/>
      <c r="H258" s="67"/>
      <c r="I258" s="67"/>
      <c r="J258" s="67"/>
      <c r="K258" s="67"/>
      <c r="L258" s="67"/>
      <c r="M258" s="67"/>
      <c r="N258" s="67"/>
      <c r="O258" s="67"/>
      <c r="P258" s="67"/>
      <c r="Q258" s="25"/>
      <c r="R258" s="25"/>
      <c r="S258" s="25"/>
      <c r="T258" s="25"/>
      <c r="U258" s="25"/>
      <c r="V258" s="9"/>
      <c r="W258" s="9"/>
      <c r="X258" s="9"/>
      <c r="Y258" s="9"/>
      <c r="Z258" s="40"/>
    </row>
    <row r="259" spans="2:26">
      <c r="B259" s="32"/>
      <c r="C259" s="33"/>
      <c r="D259" s="33"/>
      <c r="E259" s="33"/>
      <c r="F259" s="33"/>
      <c r="G259" s="64"/>
      <c r="H259" s="65"/>
      <c r="I259" s="65"/>
      <c r="J259" s="65"/>
      <c r="K259" s="65"/>
      <c r="L259" s="65"/>
      <c r="M259" s="65"/>
      <c r="N259" s="65"/>
      <c r="O259" s="65"/>
      <c r="P259" s="65"/>
      <c r="Q259" s="46"/>
      <c r="R259" s="34"/>
      <c r="S259" s="34"/>
      <c r="T259" s="34"/>
      <c r="U259" s="34"/>
      <c r="V259" s="39"/>
      <c r="W259" s="39"/>
      <c r="X259" s="39"/>
      <c r="Y259" s="39"/>
      <c r="Z259" s="5"/>
    </row>
    <row r="260" spans="2:26">
      <c r="B260" s="317"/>
      <c r="C260" s="318"/>
      <c r="D260" s="318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9"/>
      <c r="R260" s="30"/>
      <c r="S260" s="30"/>
      <c r="T260" s="30"/>
      <c r="U260" s="30"/>
      <c r="V260" s="39"/>
      <c r="W260" s="39"/>
      <c r="X260" s="39"/>
      <c r="Y260" s="39"/>
      <c r="Z260" s="5"/>
    </row>
    <row r="261" spans="2:26">
      <c r="B261" s="32"/>
      <c r="C261" s="33"/>
      <c r="D261" s="33"/>
      <c r="E261" s="33"/>
      <c r="F261" s="33"/>
      <c r="G261" s="64"/>
      <c r="H261" s="65"/>
      <c r="I261" s="65"/>
      <c r="J261" s="65"/>
      <c r="K261" s="65"/>
      <c r="L261" s="65"/>
      <c r="M261" s="65"/>
      <c r="N261" s="65"/>
      <c r="O261" s="65"/>
      <c r="P261" s="65"/>
      <c r="Q261" s="46"/>
      <c r="R261" s="34"/>
      <c r="S261" s="34"/>
      <c r="T261" s="34"/>
      <c r="U261" s="34"/>
      <c r="V261" s="39"/>
      <c r="W261" s="39"/>
      <c r="X261" s="39"/>
      <c r="Y261" s="39"/>
      <c r="Z261" s="40"/>
    </row>
    <row r="262" spans="2:26">
      <c r="B262" s="317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8"/>
      <c r="P262" s="318"/>
      <c r="Q262" s="319"/>
      <c r="R262" s="30"/>
      <c r="S262" s="30"/>
      <c r="T262" s="30"/>
      <c r="U262" s="30"/>
      <c r="V262" s="39"/>
      <c r="W262" s="39"/>
      <c r="X262" s="39"/>
      <c r="Y262" s="39"/>
      <c r="Z262" s="40"/>
    </row>
    <row r="263" spans="2:26">
      <c r="B263" s="32"/>
      <c r="C263" s="33"/>
      <c r="D263" s="33"/>
      <c r="E263" s="33"/>
      <c r="F263" s="33"/>
      <c r="G263" s="64"/>
      <c r="H263" s="65"/>
      <c r="I263" s="65"/>
      <c r="J263" s="65"/>
      <c r="K263" s="65"/>
      <c r="L263" s="65"/>
      <c r="M263" s="65"/>
      <c r="N263" s="65"/>
      <c r="O263" s="65"/>
      <c r="P263" s="65"/>
      <c r="Q263" s="46"/>
      <c r="R263" s="34"/>
      <c r="S263" s="34"/>
      <c r="T263" s="34"/>
      <c r="U263" s="34"/>
      <c r="V263" s="39"/>
      <c r="W263" s="39"/>
      <c r="X263" s="39"/>
      <c r="Y263" s="39"/>
      <c r="Z263" s="40"/>
    </row>
    <row r="264" spans="2:26">
      <c r="B264" s="317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9"/>
      <c r="R264" s="30"/>
      <c r="S264" s="30"/>
      <c r="T264" s="30"/>
      <c r="U264" s="30"/>
      <c r="V264" s="39"/>
      <c r="W264" s="39"/>
      <c r="X264" s="39"/>
      <c r="Y264" s="39"/>
      <c r="Z264" s="40"/>
    </row>
    <row r="265" spans="2:26">
      <c r="B265" s="32"/>
      <c r="C265" s="33"/>
      <c r="D265" s="33"/>
      <c r="E265" s="33"/>
      <c r="F265" s="33"/>
      <c r="G265" s="64"/>
      <c r="H265" s="65"/>
      <c r="I265" s="65"/>
      <c r="J265" s="65"/>
      <c r="K265" s="65"/>
      <c r="L265" s="65"/>
      <c r="M265" s="65"/>
      <c r="N265" s="65"/>
      <c r="O265" s="65"/>
      <c r="P265" s="65"/>
      <c r="Q265" s="46"/>
      <c r="R265" s="15"/>
      <c r="S265" s="15"/>
      <c r="T265" s="15"/>
      <c r="U265" s="15"/>
      <c r="V265" s="41"/>
      <c r="W265" s="41"/>
      <c r="X265" s="41"/>
      <c r="Y265" s="41"/>
      <c r="Z265" s="40"/>
    </row>
    <row r="266" spans="2:26">
      <c r="B266" s="317"/>
      <c r="C266" s="318"/>
      <c r="D266" s="318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8"/>
      <c r="P266" s="318"/>
      <c r="Q266" s="319"/>
      <c r="R266" s="8"/>
      <c r="S266" s="8"/>
      <c r="T266" s="8"/>
      <c r="U266" s="8"/>
      <c r="V266" s="41"/>
      <c r="W266" s="41"/>
      <c r="X266" s="41"/>
      <c r="Y266" s="41"/>
      <c r="Z266" s="40"/>
    </row>
    <row r="267" spans="2:26">
      <c r="B267" s="32"/>
      <c r="C267" s="33"/>
      <c r="D267" s="33"/>
      <c r="E267" s="33"/>
      <c r="F267" s="33"/>
      <c r="G267" s="64"/>
      <c r="H267" s="65"/>
      <c r="I267" s="65"/>
      <c r="J267" s="65"/>
      <c r="K267" s="65"/>
      <c r="L267" s="65"/>
      <c r="M267" s="65"/>
      <c r="N267" s="65"/>
      <c r="O267" s="65"/>
      <c r="P267" s="65"/>
      <c r="Q267" s="46"/>
      <c r="R267" s="34"/>
      <c r="S267" s="34"/>
      <c r="T267" s="34"/>
      <c r="U267" s="34"/>
      <c r="V267" s="39"/>
      <c r="W267" s="39"/>
      <c r="X267" s="39"/>
      <c r="Y267" s="39"/>
      <c r="Z267" s="40"/>
    </row>
    <row r="268" spans="2:26">
      <c r="B268" s="317"/>
      <c r="C268" s="318"/>
      <c r="D268" s="318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9"/>
      <c r="R268" s="30"/>
      <c r="S268" s="30"/>
      <c r="T268" s="30"/>
      <c r="U268" s="30"/>
      <c r="V268" s="39"/>
      <c r="W268" s="39"/>
      <c r="X268" s="39"/>
      <c r="Y268" s="39"/>
      <c r="Z268" s="40"/>
    </row>
    <row r="269" spans="2:26">
      <c r="B269" s="32"/>
      <c r="C269" s="33"/>
      <c r="D269" s="33"/>
      <c r="E269" s="33"/>
      <c r="F269" s="33"/>
      <c r="G269" s="64"/>
      <c r="H269" s="65"/>
      <c r="I269" s="65"/>
      <c r="J269" s="65"/>
      <c r="K269" s="65"/>
      <c r="L269" s="65"/>
      <c r="M269" s="65"/>
      <c r="N269" s="65"/>
      <c r="O269" s="65"/>
      <c r="P269" s="65"/>
      <c r="Q269" s="46"/>
      <c r="R269" s="34"/>
      <c r="S269" s="34"/>
      <c r="T269" s="34"/>
      <c r="U269" s="34"/>
      <c r="V269" s="39"/>
      <c r="W269" s="39"/>
      <c r="X269" s="39"/>
      <c r="Y269" s="39"/>
      <c r="Z269" s="40"/>
    </row>
    <row r="270" spans="2:26">
      <c r="B270" s="317"/>
      <c r="C270" s="318"/>
      <c r="D270" s="318"/>
      <c r="E270" s="318"/>
      <c r="F270" s="318"/>
      <c r="G270" s="318"/>
      <c r="H270" s="318"/>
      <c r="I270" s="318"/>
      <c r="J270" s="318"/>
      <c r="K270" s="318"/>
      <c r="L270" s="318"/>
      <c r="M270" s="318"/>
      <c r="N270" s="318"/>
      <c r="O270" s="318"/>
      <c r="P270" s="318"/>
      <c r="Q270" s="319"/>
      <c r="R270" s="30"/>
      <c r="S270" s="30"/>
      <c r="T270" s="30"/>
      <c r="U270" s="30"/>
      <c r="V270" s="39"/>
      <c r="W270" s="39"/>
      <c r="X270" s="39"/>
      <c r="Y270" s="39"/>
      <c r="Z270" s="40"/>
    </row>
    <row r="271" spans="2:26">
      <c r="B271" s="32"/>
      <c r="C271" s="33"/>
      <c r="D271" s="33"/>
      <c r="E271" s="33"/>
      <c r="F271" s="33"/>
      <c r="G271" s="64"/>
      <c r="H271" s="65"/>
      <c r="I271" s="65"/>
      <c r="J271" s="65"/>
      <c r="K271" s="65"/>
      <c r="L271" s="65"/>
      <c r="M271" s="65"/>
      <c r="N271" s="65"/>
      <c r="O271" s="65"/>
      <c r="P271" s="65"/>
      <c r="Q271" s="46"/>
      <c r="R271" s="34"/>
      <c r="S271" s="34"/>
      <c r="T271" s="34"/>
      <c r="U271" s="34"/>
      <c r="V271" s="39"/>
      <c r="W271" s="39"/>
      <c r="X271" s="39"/>
      <c r="Y271" s="39"/>
      <c r="Z271" s="40"/>
    </row>
    <row r="272" spans="2:26">
      <c r="B272" s="317"/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8"/>
      <c r="P272" s="318"/>
      <c r="Q272" s="319"/>
      <c r="R272" s="30"/>
      <c r="S272" s="30"/>
      <c r="T272" s="30"/>
      <c r="U272" s="30"/>
      <c r="V272" s="39"/>
      <c r="W272" s="39"/>
      <c r="X272" s="39"/>
      <c r="Y272" s="39"/>
      <c r="Z272" s="40"/>
    </row>
    <row r="273" spans="2:26">
      <c r="B273" s="32"/>
      <c r="C273" s="33"/>
      <c r="D273" s="33"/>
      <c r="E273" s="33"/>
      <c r="F273" s="33"/>
      <c r="G273" s="64"/>
      <c r="H273" s="65"/>
      <c r="I273" s="65"/>
      <c r="J273" s="65"/>
      <c r="K273" s="65"/>
      <c r="L273" s="65"/>
      <c r="M273" s="65"/>
      <c r="N273" s="65"/>
      <c r="O273" s="65"/>
      <c r="P273" s="65"/>
      <c r="Q273" s="46"/>
      <c r="R273" s="34"/>
      <c r="S273" s="34"/>
      <c r="T273" s="34"/>
      <c r="U273" s="34"/>
      <c r="V273" s="39"/>
      <c r="W273" s="39"/>
      <c r="X273" s="39"/>
      <c r="Y273" s="39"/>
      <c r="Z273" s="40"/>
    </row>
    <row r="274" spans="2:26">
      <c r="B274" s="317"/>
      <c r="C274" s="318"/>
      <c r="D274" s="318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8"/>
      <c r="P274" s="318"/>
      <c r="Q274" s="319"/>
      <c r="R274" s="30"/>
      <c r="S274" s="30"/>
      <c r="T274" s="30"/>
      <c r="U274" s="30"/>
      <c r="V274" s="39"/>
      <c r="W274" s="39"/>
      <c r="X274" s="39"/>
      <c r="Y274" s="39"/>
      <c r="Z274" s="40"/>
    </row>
    <row r="275" spans="2:26">
      <c r="B275" s="32"/>
      <c r="C275" s="33"/>
      <c r="D275" s="33"/>
      <c r="E275" s="33"/>
      <c r="F275" s="33"/>
      <c r="G275" s="64"/>
      <c r="H275" s="65"/>
      <c r="I275" s="65"/>
      <c r="J275" s="65"/>
      <c r="K275" s="65"/>
      <c r="L275" s="65"/>
      <c r="M275" s="65"/>
      <c r="N275" s="65"/>
      <c r="O275" s="65"/>
      <c r="P275" s="65"/>
      <c r="Q275" s="46"/>
      <c r="R275" s="34"/>
      <c r="S275" s="34"/>
      <c r="T275" s="34"/>
      <c r="U275" s="34"/>
      <c r="V275" s="39"/>
      <c r="W275" s="39"/>
      <c r="X275" s="39"/>
      <c r="Y275" s="39"/>
      <c r="Z275" s="40"/>
    </row>
    <row r="276" spans="2:26">
      <c r="B276" s="317"/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9"/>
      <c r="R276" s="30"/>
      <c r="S276" s="30"/>
      <c r="T276" s="30"/>
      <c r="U276" s="30"/>
      <c r="V276" s="39"/>
      <c r="W276" s="39"/>
      <c r="X276" s="39"/>
      <c r="Y276" s="39"/>
      <c r="Z276" s="40"/>
    </row>
    <row r="277" spans="2:26">
      <c r="B277" s="32"/>
      <c r="C277" s="33"/>
      <c r="D277" s="33"/>
      <c r="E277" s="33"/>
      <c r="F277" s="33"/>
      <c r="G277" s="64"/>
      <c r="H277" s="65"/>
      <c r="I277" s="65"/>
      <c r="J277" s="65"/>
      <c r="K277" s="65"/>
      <c r="L277" s="65"/>
      <c r="M277" s="65"/>
      <c r="N277" s="65"/>
      <c r="O277" s="65"/>
      <c r="P277" s="65"/>
      <c r="Q277" s="46"/>
      <c r="R277" s="34"/>
      <c r="S277" s="34"/>
      <c r="T277" s="34"/>
      <c r="U277" s="34"/>
      <c r="V277" s="39"/>
      <c r="W277" s="39"/>
      <c r="X277" s="39"/>
      <c r="Y277" s="39"/>
      <c r="Z277" s="40"/>
    </row>
    <row r="278" spans="2:26">
      <c r="B278" s="317"/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9"/>
      <c r="R278" s="30"/>
      <c r="S278" s="30"/>
      <c r="T278" s="30"/>
      <c r="U278" s="30"/>
      <c r="V278" s="39"/>
      <c r="W278" s="39"/>
      <c r="X278" s="39"/>
      <c r="Y278" s="39"/>
      <c r="Z278" s="40"/>
    </row>
    <row r="279" spans="2:26">
      <c r="B279" s="32"/>
      <c r="C279" s="33"/>
      <c r="D279" s="33"/>
      <c r="E279" s="33"/>
      <c r="F279" s="33"/>
      <c r="G279" s="64"/>
      <c r="H279" s="65"/>
      <c r="I279" s="65"/>
      <c r="J279" s="65"/>
      <c r="K279" s="65"/>
      <c r="L279" s="65"/>
      <c r="M279" s="65"/>
      <c r="N279" s="65"/>
      <c r="O279" s="65"/>
      <c r="P279" s="65"/>
      <c r="Q279" s="46"/>
      <c r="R279" s="34"/>
      <c r="S279" s="34"/>
      <c r="T279" s="34"/>
      <c r="U279" s="34"/>
      <c r="V279" s="39"/>
      <c r="W279" s="39"/>
      <c r="X279" s="39"/>
      <c r="Y279" s="39"/>
      <c r="Z279" s="5"/>
    </row>
    <row r="280" spans="2:26">
      <c r="B280" s="317"/>
      <c r="C280" s="318"/>
      <c r="D280" s="318"/>
      <c r="E280" s="318"/>
      <c r="F280" s="318"/>
      <c r="G280" s="318"/>
      <c r="H280" s="318"/>
      <c r="I280" s="318"/>
      <c r="J280" s="318"/>
      <c r="K280" s="318"/>
      <c r="L280" s="318"/>
      <c r="M280" s="318"/>
      <c r="N280" s="318"/>
      <c r="O280" s="318"/>
      <c r="P280" s="318"/>
      <c r="Q280" s="319"/>
      <c r="R280" s="30"/>
      <c r="S280" s="30"/>
      <c r="T280" s="30"/>
      <c r="U280" s="30"/>
      <c r="V280" s="39"/>
      <c r="W280" s="39"/>
      <c r="X280" s="39"/>
      <c r="Y280" s="39"/>
      <c r="Z280" s="5"/>
    </row>
    <row r="281" spans="2:26">
      <c r="B281" s="32"/>
      <c r="C281" s="33"/>
      <c r="D281" s="33"/>
      <c r="E281" s="33"/>
      <c r="F281" s="33"/>
      <c r="G281" s="64"/>
      <c r="H281" s="65"/>
      <c r="I281" s="65"/>
      <c r="J281" s="65"/>
      <c r="K281" s="65"/>
      <c r="L281" s="65"/>
      <c r="M281" s="65"/>
      <c r="N281" s="65"/>
      <c r="O281" s="65"/>
      <c r="P281" s="65"/>
      <c r="Q281" s="46"/>
      <c r="R281" s="34"/>
      <c r="S281" s="34"/>
      <c r="T281" s="34"/>
      <c r="U281" s="34"/>
      <c r="V281" s="39"/>
      <c r="W281" s="39"/>
      <c r="X281" s="39"/>
      <c r="Y281" s="39"/>
      <c r="Z281" s="40"/>
    </row>
    <row r="282" spans="2:26">
      <c r="B282" s="317"/>
      <c r="C282" s="318"/>
      <c r="D282" s="318"/>
      <c r="E282" s="318"/>
      <c r="F282" s="318"/>
      <c r="G282" s="318"/>
      <c r="H282" s="318"/>
      <c r="I282" s="318"/>
      <c r="J282" s="318"/>
      <c r="K282" s="318"/>
      <c r="L282" s="318"/>
      <c r="M282" s="318"/>
      <c r="N282" s="318"/>
      <c r="O282" s="318"/>
      <c r="P282" s="318"/>
      <c r="Q282" s="319"/>
      <c r="R282" s="30"/>
      <c r="S282" s="30"/>
      <c r="T282" s="30"/>
      <c r="U282" s="30"/>
      <c r="V282" s="39"/>
      <c r="W282" s="39"/>
      <c r="X282" s="39"/>
      <c r="Y282" s="39"/>
      <c r="Z282" s="40"/>
    </row>
    <row r="283" spans="2:26">
      <c r="B283" s="32"/>
      <c r="C283" s="33"/>
      <c r="D283" s="33"/>
      <c r="E283" s="33"/>
      <c r="F283" s="33"/>
      <c r="G283" s="64"/>
      <c r="H283" s="65"/>
      <c r="I283" s="65"/>
      <c r="J283" s="65"/>
      <c r="K283" s="65"/>
      <c r="L283" s="65"/>
      <c r="M283" s="65"/>
      <c r="N283" s="65"/>
      <c r="O283" s="65"/>
      <c r="P283" s="65"/>
      <c r="Q283" s="46"/>
      <c r="R283" s="34"/>
      <c r="S283" s="34"/>
      <c r="T283" s="34"/>
      <c r="U283" s="34"/>
      <c r="V283" s="39"/>
      <c r="W283" s="39"/>
      <c r="X283" s="39"/>
      <c r="Y283" s="39"/>
      <c r="Z283" s="40"/>
    </row>
    <row r="284" spans="2:26">
      <c r="B284" s="317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  <c r="P284" s="318"/>
      <c r="Q284" s="319"/>
      <c r="R284" s="30"/>
      <c r="S284" s="30"/>
      <c r="T284" s="30"/>
      <c r="U284" s="30"/>
      <c r="V284" s="39"/>
      <c r="W284" s="39"/>
      <c r="X284" s="39"/>
      <c r="Y284" s="39"/>
      <c r="Z284" s="40"/>
    </row>
    <row r="285" spans="2:26">
      <c r="B285" s="32"/>
      <c r="C285" s="33"/>
      <c r="D285" s="33"/>
      <c r="E285" s="33"/>
      <c r="F285" s="33"/>
      <c r="G285" s="64"/>
      <c r="H285" s="65"/>
      <c r="I285" s="65"/>
      <c r="J285" s="65"/>
      <c r="K285" s="65"/>
      <c r="L285" s="65"/>
      <c r="M285" s="65"/>
      <c r="N285" s="65"/>
      <c r="O285" s="65"/>
      <c r="P285" s="65"/>
      <c r="Q285" s="46"/>
      <c r="R285" s="15"/>
      <c r="S285" s="15"/>
      <c r="T285" s="15"/>
      <c r="U285" s="15"/>
      <c r="V285" s="41"/>
      <c r="W285" s="41"/>
      <c r="X285" s="41"/>
      <c r="Y285" s="41"/>
      <c r="Z285" s="40"/>
    </row>
    <row r="286" spans="2:26">
      <c r="B286" s="317"/>
      <c r="C286" s="318"/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9"/>
      <c r="R286" s="8"/>
      <c r="S286" s="8"/>
      <c r="T286" s="8"/>
      <c r="U286" s="8"/>
      <c r="V286" s="41"/>
      <c r="W286" s="41"/>
      <c r="X286" s="41"/>
      <c r="Y286" s="41"/>
      <c r="Z286" s="40"/>
    </row>
    <row r="287" spans="2:26">
      <c r="B287" s="32"/>
      <c r="C287" s="33"/>
      <c r="D287" s="33"/>
      <c r="E287" s="33"/>
      <c r="F287" s="33"/>
      <c r="G287" s="64"/>
      <c r="H287" s="65"/>
      <c r="I287" s="65"/>
      <c r="J287" s="65"/>
      <c r="K287" s="65"/>
      <c r="L287" s="65"/>
      <c r="M287" s="65"/>
      <c r="N287" s="65"/>
      <c r="O287" s="65"/>
      <c r="P287" s="65"/>
      <c r="Q287" s="46"/>
      <c r="R287" s="34"/>
      <c r="S287" s="34"/>
      <c r="T287" s="34"/>
      <c r="U287" s="34"/>
      <c r="V287" s="39"/>
      <c r="W287" s="39"/>
      <c r="X287" s="39"/>
      <c r="Y287" s="39"/>
      <c r="Z287" s="40"/>
    </row>
    <row r="288" spans="2:26">
      <c r="B288" s="317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9"/>
      <c r="R288" s="30"/>
      <c r="S288" s="30"/>
      <c r="T288" s="30"/>
      <c r="U288" s="30"/>
      <c r="V288" s="39"/>
      <c r="W288" s="39"/>
      <c r="X288" s="39"/>
      <c r="Y288" s="39"/>
      <c r="Z288" s="40"/>
    </row>
    <row r="289" spans="2:26">
      <c r="B289" s="32"/>
      <c r="C289" s="33"/>
      <c r="D289" s="33"/>
      <c r="E289" s="33"/>
      <c r="F289" s="33"/>
      <c r="G289" s="64"/>
      <c r="H289" s="65"/>
      <c r="I289" s="65"/>
      <c r="J289" s="65"/>
      <c r="K289" s="65"/>
      <c r="L289" s="65"/>
      <c r="M289" s="65"/>
      <c r="N289" s="65"/>
      <c r="O289" s="65"/>
      <c r="P289" s="65"/>
      <c r="Q289" s="46"/>
      <c r="R289" s="34"/>
      <c r="S289" s="34"/>
      <c r="T289" s="34"/>
      <c r="U289" s="34"/>
      <c r="V289" s="39"/>
      <c r="W289" s="39"/>
      <c r="X289" s="39"/>
      <c r="Y289" s="39"/>
      <c r="Z289" s="40"/>
    </row>
    <row r="290" spans="2:26">
      <c r="B290" s="317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9"/>
      <c r="R290" s="30"/>
      <c r="S290" s="30"/>
      <c r="T290" s="30"/>
      <c r="U290" s="30"/>
      <c r="V290" s="39"/>
      <c r="W290" s="39"/>
      <c r="X290" s="39"/>
      <c r="Y290" s="39"/>
      <c r="Z290" s="40"/>
    </row>
    <row r="291" spans="2:26">
      <c r="B291" s="32"/>
      <c r="C291" s="33"/>
      <c r="D291" s="33"/>
      <c r="E291" s="33"/>
      <c r="F291" s="33"/>
      <c r="G291" s="64"/>
      <c r="H291" s="65"/>
      <c r="I291" s="65"/>
      <c r="J291" s="65"/>
      <c r="K291" s="65"/>
      <c r="L291" s="65"/>
      <c r="M291" s="65"/>
      <c r="N291" s="65"/>
      <c r="O291" s="65"/>
      <c r="P291" s="65"/>
      <c r="Q291" s="46"/>
      <c r="R291" s="34"/>
      <c r="S291" s="34"/>
      <c r="T291" s="34"/>
      <c r="U291" s="34"/>
      <c r="V291" s="39"/>
      <c r="W291" s="39"/>
      <c r="X291" s="39"/>
      <c r="Y291" s="39"/>
      <c r="Z291" s="40"/>
    </row>
    <row r="292" spans="2:26">
      <c r="B292" s="317"/>
      <c r="C292" s="318"/>
      <c r="D292" s="318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9"/>
      <c r="R292" s="30"/>
      <c r="S292" s="30"/>
      <c r="T292" s="30"/>
      <c r="U292" s="30"/>
      <c r="V292" s="39"/>
      <c r="W292" s="39"/>
      <c r="X292" s="39"/>
      <c r="Y292" s="39"/>
      <c r="Z292" s="40"/>
    </row>
    <row r="293" spans="2:26">
      <c r="B293" s="32"/>
      <c r="C293" s="33"/>
      <c r="D293" s="33"/>
      <c r="E293" s="33"/>
      <c r="F293" s="33"/>
      <c r="G293" s="64"/>
      <c r="H293" s="65"/>
      <c r="I293" s="65"/>
      <c r="J293" s="65"/>
      <c r="K293" s="65"/>
      <c r="L293" s="65"/>
      <c r="M293" s="65"/>
      <c r="N293" s="65"/>
      <c r="O293" s="65"/>
      <c r="P293" s="65"/>
      <c r="Q293" s="46"/>
      <c r="R293" s="34"/>
      <c r="S293" s="34"/>
      <c r="T293" s="34"/>
      <c r="U293" s="34"/>
      <c r="V293" s="39"/>
      <c r="W293" s="39"/>
      <c r="X293" s="39"/>
      <c r="Y293" s="39"/>
      <c r="Z293" s="40"/>
    </row>
    <row r="294" spans="2:26">
      <c r="B294" s="317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8"/>
      <c r="Q294" s="319"/>
      <c r="R294" s="30"/>
      <c r="S294" s="30"/>
      <c r="T294" s="30"/>
      <c r="U294" s="30"/>
      <c r="V294" s="39"/>
      <c r="W294" s="39"/>
      <c r="X294" s="39"/>
      <c r="Y294" s="39"/>
      <c r="Z294" s="40"/>
    </row>
    <row r="295" spans="2:26">
      <c r="B295" s="32"/>
      <c r="C295" s="33"/>
      <c r="D295" s="33"/>
      <c r="E295" s="33"/>
      <c r="F295" s="33"/>
      <c r="G295" s="64"/>
      <c r="H295" s="65"/>
      <c r="I295" s="65"/>
      <c r="J295" s="65"/>
      <c r="K295" s="65"/>
      <c r="L295" s="65"/>
      <c r="M295" s="65"/>
      <c r="N295" s="65"/>
      <c r="O295" s="65"/>
      <c r="P295" s="65"/>
      <c r="Q295" s="46"/>
      <c r="R295" s="34"/>
      <c r="S295" s="34"/>
      <c r="T295" s="34"/>
      <c r="U295" s="34"/>
      <c r="V295" s="39"/>
      <c r="W295" s="39"/>
      <c r="X295" s="39"/>
      <c r="Y295" s="39"/>
      <c r="Z295" s="40"/>
    </row>
    <row r="296" spans="2:26">
      <c r="B296" s="317"/>
      <c r="C296" s="318"/>
      <c r="D296" s="318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9"/>
      <c r="R296" s="30"/>
      <c r="S296" s="30"/>
      <c r="T296" s="30"/>
      <c r="U296" s="30"/>
      <c r="V296" s="39"/>
      <c r="W296" s="39"/>
      <c r="X296" s="39"/>
      <c r="Y296" s="39"/>
      <c r="Z296" s="40"/>
    </row>
    <row r="297" spans="2:26">
      <c r="B297" s="32"/>
      <c r="C297" s="33"/>
      <c r="D297" s="33"/>
      <c r="E297" s="33"/>
      <c r="F297" s="33"/>
      <c r="G297" s="64"/>
      <c r="H297" s="65"/>
      <c r="I297" s="65"/>
      <c r="J297" s="65"/>
      <c r="K297" s="65"/>
      <c r="L297" s="65"/>
      <c r="M297" s="65"/>
      <c r="N297" s="65"/>
      <c r="O297" s="65"/>
      <c r="P297" s="65"/>
      <c r="Q297" s="46"/>
      <c r="R297" s="34"/>
      <c r="S297" s="34"/>
      <c r="T297" s="34"/>
      <c r="U297" s="34"/>
      <c r="V297" s="39"/>
      <c r="W297" s="39"/>
      <c r="X297" s="39"/>
      <c r="Y297" s="39"/>
      <c r="Z297" s="40"/>
    </row>
    <row r="298" spans="2:26">
      <c r="B298" s="317"/>
      <c r="C298" s="318"/>
      <c r="D298" s="318"/>
      <c r="E298" s="318"/>
      <c r="F298" s="318"/>
      <c r="G298" s="318"/>
      <c r="H298" s="318"/>
      <c r="I298" s="318"/>
      <c r="J298" s="318"/>
      <c r="K298" s="318"/>
      <c r="L298" s="318"/>
      <c r="M298" s="318"/>
      <c r="N298" s="318"/>
      <c r="O298" s="318"/>
      <c r="P298" s="318"/>
      <c r="Q298" s="319"/>
      <c r="R298" s="30"/>
      <c r="S298" s="30"/>
      <c r="T298" s="30"/>
      <c r="U298" s="30"/>
      <c r="V298" s="39"/>
      <c r="W298" s="39"/>
      <c r="X298" s="39"/>
      <c r="Y298" s="39"/>
      <c r="Z298" s="40"/>
    </row>
    <row r="299" spans="2:26">
      <c r="B299" s="32"/>
      <c r="C299" s="33"/>
      <c r="D299" s="33"/>
      <c r="E299" s="33"/>
      <c r="F299" s="33"/>
      <c r="G299" s="64"/>
      <c r="H299" s="65"/>
      <c r="I299" s="65"/>
      <c r="J299" s="65"/>
      <c r="K299" s="65"/>
      <c r="L299" s="65"/>
      <c r="M299" s="65"/>
      <c r="N299" s="65"/>
      <c r="O299" s="65"/>
      <c r="P299" s="65"/>
      <c r="Q299" s="46"/>
      <c r="R299" s="34"/>
      <c r="S299" s="34"/>
      <c r="T299" s="34"/>
      <c r="U299" s="34"/>
      <c r="V299" s="39"/>
      <c r="W299" s="39"/>
      <c r="X299" s="39"/>
      <c r="Y299" s="39"/>
      <c r="Z299" s="5"/>
    </row>
    <row r="300" spans="2:26">
      <c r="B300" s="317"/>
      <c r="C300" s="318"/>
      <c r="D300" s="318"/>
      <c r="E300" s="318"/>
      <c r="F300" s="318"/>
      <c r="G300" s="318"/>
      <c r="H300" s="318"/>
      <c r="I300" s="318"/>
      <c r="J300" s="318"/>
      <c r="K300" s="318"/>
      <c r="L300" s="318"/>
      <c r="M300" s="318"/>
      <c r="N300" s="318"/>
      <c r="O300" s="318"/>
      <c r="P300" s="318"/>
      <c r="Q300" s="319"/>
      <c r="R300" s="30"/>
      <c r="S300" s="30"/>
      <c r="T300" s="30"/>
      <c r="U300" s="30"/>
      <c r="V300" s="39"/>
      <c r="W300" s="39"/>
      <c r="X300" s="39"/>
      <c r="Y300" s="39"/>
      <c r="Z300" s="5"/>
    </row>
    <row r="301" spans="2:26">
      <c r="B301" s="32"/>
      <c r="C301" s="33"/>
      <c r="D301" s="33"/>
      <c r="E301" s="33"/>
      <c r="F301" s="33"/>
      <c r="G301" s="64"/>
      <c r="H301" s="65"/>
      <c r="I301" s="65"/>
      <c r="J301" s="65"/>
      <c r="K301" s="65"/>
      <c r="L301" s="65"/>
      <c r="M301" s="65"/>
      <c r="N301" s="65"/>
      <c r="O301" s="65"/>
      <c r="P301" s="65"/>
      <c r="Q301" s="46"/>
      <c r="R301" s="34"/>
      <c r="S301" s="34"/>
      <c r="T301" s="34"/>
      <c r="U301" s="34"/>
      <c r="V301" s="39"/>
      <c r="W301" s="39"/>
      <c r="X301" s="39"/>
      <c r="Y301" s="39"/>
      <c r="Z301" s="40"/>
    </row>
    <row r="302" spans="2:26">
      <c r="B302" s="317"/>
      <c r="C302" s="318"/>
      <c r="D302" s="318"/>
      <c r="E302" s="318"/>
      <c r="F302" s="318"/>
      <c r="G302" s="318"/>
      <c r="H302" s="318"/>
      <c r="I302" s="318"/>
      <c r="J302" s="318"/>
      <c r="K302" s="318"/>
      <c r="L302" s="318"/>
      <c r="M302" s="318"/>
      <c r="N302" s="318"/>
      <c r="O302" s="318"/>
      <c r="P302" s="318"/>
      <c r="Q302" s="319"/>
      <c r="R302" s="30"/>
      <c r="S302" s="30"/>
      <c r="T302" s="30"/>
      <c r="U302" s="30"/>
      <c r="V302" s="39"/>
      <c r="W302" s="39"/>
      <c r="X302" s="39"/>
      <c r="Y302" s="39"/>
      <c r="Z302" s="40"/>
    </row>
    <row r="303" spans="2:26">
      <c r="B303" s="32"/>
      <c r="C303" s="33"/>
      <c r="D303" s="33"/>
      <c r="E303" s="33"/>
      <c r="F303" s="33"/>
      <c r="G303" s="64"/>
      <c r="H303" s="65"/>
      <c r="I303" s="65"/>
      <c r="J303" s="65"/>
      <c r="K303" s="65"/>
      <c r="L303" s="65"/>
      <c r="M303" s="65"/>
      <c r="N303" s="65"/>
      <c r="O303" s="65"/>
      <c r="P303" s="65"/>
      <c r="Q303" s="46"/>
      <c r="R303" s="34"/>
      <c r="S303" s="34"/>
      <c r="T303" s="34"/>
      <c r="U303" s="34"/>
      <c r="V303" s="39"/>
      <c r="W303" s="39"/>
      <c r="X303" s="39"/>
      <c r="Y303" s="39"/>
      <c r="Z303" s="40"/>
    </row>
    <row r="304" spans="2:26">
      <c r="B304" s="317"/>
      <c r="C304" s="318"/>
      <c r="D304" s="318"/>
      <c r="E304" s="318"/>
      <c r="F304" s="318"/>
      <c r="G304" s="318"/>
      <c r="H304" s="318"/>
      <c r="I304" s="318"/>
      <c r="J304" s="318"/>
      <c r="K304" s="318"/>
      <c r="L304" s="318"/>
      <c r="M304" s="318"/>
      <c r="N304" s="318"/>
      <c r="O304" s="318"/>
      <c r="P304" s="318"/>
      <c r="Q304" s="319"/>
      <c r="R304" s="30"/>
      <c r="S304" s="30"/>
      <c r="T304" s="30"/>
      <c r="U304" s="30"/>
      <c r="V304" s="39"/>
      <c r="W304" s="39"/>
      <c r="X304" s="39"/>
      <c r="Y304" s="39"/>
      <c r="Z304" s="40"/>
    </row>
    <row r="305" spans="2:26">
      <c r="B305" s="32"/>
      <c r="C305" s="33"/>
      <c r="D305" s="33"/>
      <c r="E305" s="33"/>
      <c r="F305" s="33"/>
      <c r="G305" s="64"/>
      <c r="H305" s="65"/>
      <c r="I305" s="65"/>
      <c r="J305" s="65"/>
      <c r="K305" s="65"/>
      <c r="L305" s="65"/>
      <c r="M305" s="65"/>
      <c r="N305" s="65"/>
      <c r="O305" s="65"/>
      <c r="P305" s="65"/>
      <c r="Q305" s="46"/>
      <c r="R305" s="15"/>
      <c r="S305" s="15"/>
      <c r="T305" s="15"/>
      <c r="U305" s="15"/>
      <c r="V305" s="41"/>
      <c r="W305" s="41"/>
      <c r="X305" s="41"/>
      <c r="Y305" s="41"/>
      <c r="Z305" s="40"/>
    </row>
    <row r="306" spans="2:26">
      <c r="B306" s="317"/>
      <c r="C306" s="318"/>
      <c r="D306" s="318"/>
      <c r="E306" s="318"/>
      <c r="F306" s="318"/>
      <c r="G306" s="318"/>
      <c r="H306" s="318"/>
      <c r="I306" s="318"/>
      <c r="J306" s="318"/>
      <c r="K306" s="318"/>
      <c r="L306" s="318"/>
      <c r="M306" s="318"/>
      <c r="N306" s="318"/>
      <c r="O306" s="318"/>
      <c r="P306" s="318"/>
      <c r="Q306" s="319"/>
      <c r="R306" s="8"/>
      <c r="S306" s="8"/>
      <c r="T306" s="8"/>
      <c r="U306" s="8"/>
      <c r="V306" s="41"/>
      <c r="W306" s="41"/>
      <c r="X306" s="41"/>
      <c r="Y306" s="41"/>
      <c r="Z306" s="40"/>
    </row>
    <row r="307" spans="2:26">
      <c r="B307" s="32"/>
      <c r="C307" s="33"/>
      <c r="D307" s="33"/>
      <c r="E307" s="33"/>
      <c r="F307" s="33"/>
      <c r="G307" s="64"/>
      <c r="H307" s="65"/>
      <c r="I307" s="65"/>
      <c r="J307" s="65"/>
      <c r="K307" s="65"/>
      <c r="L307" s="65"/>
      <c r="M307" s="65"/>
      <c r="N307" s="65"/>
      <c r="O307" s="65"/>
      <c r="P307" s="65"/>
      <c r="Q307" s="46"/>
      <c r="R307" s="34"/>
      <c r="S307" s="34"/>
      <c r="T307" s="34"/>
      <c r="U307" s="34"/>
      <c r="V307" s="39"/>
      <c r="W307" s="39"/>
      <c r="X307" s="39"/>
      <c r="Y307" s="39"/>
      <c r="Z307" s="40"/>
    </row>
    <row r="308" spans="2:26">
      <c r="B308" s="317"/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9"/>
      <c r="R308" s="30"/>
      <c r="S308" s="30"/>
      <c r="T308" s="30"/>
      <c r="U308" s="30"/>
      <c r="V308" s="39"/>
      <c r="W308" s="39"/>
      <c r="X308" s="39"/>
      <c r="Y308" s="39"/>
      <c r="Z308" s="40"/>
    </row>
    <row r="309" spans="2:26">
      <c r="B309" s="32"/>
      <c r="C309" s="33"/>
      <c r="D309" s="33"/>
      <c r="E309" s="33"/>
      <c r="F309" s="33"/>
      <c r="G309" s="64"/>
      <c r="H309" s="65"/>
      <c r="I309" s="65"/>
      <c r="J309" s="65"/>
      <c r="K309" s="65"/>
      <c r="L309" s="65"/>
      <c r="M309" s="65"/>
      <c r="N309" s="65"/>
      <c r="O309" s="65"/>
      <c r="P309" s="65"/>
      <c r="Q309" s="46"/>
      <c r="R309" s="34"/>
      <c r="S309" s="34"/>
      <c r="T309" s="34"/>
      <c r="U309" s="34"/>
      <c r="V309" s="39"/>
      <c r="W309" s="39"/>
      <c r="X309" s="39"/>
      <c r="Y309" s="39"/>
      <c r="Z309" s="40"/>
    </row>
    <row r="310" spans="2:26">
      <c r="B310" s="317"/>
      <c r="C310" s="318"/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8"/>
      <c r="P310" s="318"/>
      <c r="Q310" s="319"/>
      <c r="R310" s="30"/>
      <c r="S310" s="30"/>
      <c r="T310" s="30"/>
      <c r="U310" s="30"/>
      <c r="V310" s="39"/>
      <c r="W310" s="39"/>
      <c r="X310" s="39"/>
      <c r="Y310" s="39"/>
      <c r="Z310" s="40"/>
    </row>
    <row r="311" spans="2:26">
      <c r="B311" s="32"/>
      <c r="C311" s="33"/>
      <c r="D311" s="33"/>
      <c r="E311" s="33"/>
      <c r="F311" s="33"/>
      <c r="G311" s="64"/>
      <c r="H311" s="65"/>
      <c r="I311" s="65"/>
      <c r="J311" s="65"/>
      <c r="K311" s="65"/>
      <c r="L311" s="65"/>
      <c r="M311" s="65"/>
      <c r="N311" s="65"/>
      <c r="O311" s="65"/>
      <c r="P311" s="65"/>
      <c r="Q311" s="46"/>
      <c r="R311" s="34"/>
      <c r="S311" s="34"/>
      <c r="T311" s="34"/>
      <c r="U311" s="34"/>
      <c r="V311" s="39"/>
      <c r="W311" s="39"/>
      <c r="X311" s="39"/>
      <c r="Y311" s="39"/>
      <c r="Z311" s="40"/>
    </row>
    <row r="312" spans="2:26">
      <c r="B312" s="317"/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9"/>
      <c r="R312" s="30"/>
      <c r="S312" s="30"/>
      <c r="T312" s="30"/>
      <c r="U312" s="30"/>
      <c r="V312" s="39"/>
      <c r="W312" s="39"/>
      <c r="X312" s="39"/>
      <c r="Y312" s="39"/>
      <c r="Z312" s="40"/>
    </row>
    <row r="313" spans="2:26">
      <c r="B313" s="32"/>
      <c r="C313" s="33"/>
      <c r="D313" s="33"/>
      <c r="E313" s="33"/>
      <c r="F313" s="33"/>
      <c r="G313" s="64"/>
      <c r="H313" s="65"/>
      <c r="I313" s="65"/>
      <c r="J313" s="65"/>
      <c r="K313" s="65"/>
      <c r="L313" s="65"/>
      <c r="M313" s="65"/>
      <c r="N313" s="65"/>
      <c r="O313" s="65"/>
      <c r="P313" s="65"/>
      <c r="Q313" s="46"/>
      <c r="R313" s="34"/>
      <c r="S313" s="34"/>
      <c r="T313" s="34"/>
      <c r="U313" s="34"/>
      <c r="V313" s="39"/>
      <c r="W313" s="39"/>
      <c r="X313" s="39"/>
      <c r="Y313" s="39"/>
      <c r="Z313" s="40"/>
    </row>
    <row r="314" spans="2:26">
      <c r="B314" s="317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9"/>
      <c r="R314" s="30"/>
      <c r="S314" s="30"/>
      <c r="T314" s="30"/>
      <c r="U314" s="30"/>
      <c r="V314" s="39"/>
      <c r="W314" s="39"/>
      <c r="X314" s="39"/>
      <c r="Y314" s="39"/>
      <c r="Z314" s="40"/>
    </row>
    <row r="315" spans="2:26">
      <c r="B315" s="32"/>
      <c r="C315" s="33"/>
      <c r="D315" s="33"/>
      <c r="E315" s="33"/>
      <c r="F315" s="33"/>
      <c r="G315" s="64"/>
      <c r="H315" s="65"/>
      <c r="I315" s="65"/>
      <c r="J315" s="65"/>
      <c r="K315" s="65"/>
      <c r="L315" s="65"/>
      <c r="M315" s="65"/>
      <c r="N315" s="65"/>
      <c r="O315" s="65"/>
      <c r="P315" s="65"/>
      <c r="Q315" s="46"/>
      <c r="R315" s="34"/>
      <c r="S315" s="34"/>
      <c r="T315" s="34"/>
      <c r="U315" s="34"/>
      <c r="V315" s="39"/>
      <c r="W315" s="39"/>
      <c r="X315" s="39"/>
      <c r="Y315" s="39"/>
      <c r="Z315" s="40"/>
    </row>
    <row r="316" spans="2:26">
      <c r="B316" s="317"/>
      <c r="C316" s="318"/>
      <c r="D316" s="318"/>
      <c r="E316" s="318"/>
      <c r="F316" s="318"/>
      <c r="G316" s="318"/>
      <c r="H316" s="318"/>
      <c r="I316" s="318"/>
      <c r="J316" s="318"/>
      <c r="K316" s="318"/>
      <c r="L316" s="318"/>
      <c r="M316" s="318"/>
      <c r="N316" s="318"/>
      <c r="O316" s="318"/>
      <c r="P316" s="318"/>
      <c r="Q316" s="319"/>
      <c r="R316" s="30"/>
      <c r="S316" s="30"/>
      <c r="T316" s="30"/>
      <c r="U316" s="30"/>
      <c r="V316" s="39"/>
      <c r="W316" s="39"/>
      <c r="X316" s="39"/>
      <c r="Y316" s="39"/>
      <c r="Z316" s="40"/>
    </row>
    <row r="317" spans="2:26">
      <c r="B317" s="32"/>
      <c r="C317" s="33"/>
      <c r="D317" s="33"/>
      <c r="E317" s="33"/>
      <c r="F317" s="33"/>
      <c r="G317" s="64"/>
      <c r="H317" s="65"/>
      <c r="I317" s="65"/>
      <c r="J317" s="65"/>
      <c r="K317" s="65"/>
      <c r="L317" s="65"/>
      <c r="M317" s="65"/>
      <c r="N317" s="65"/>
      <c r="O317" s="65"/>
      <c r="P317" s="65"/>
      <c r="Q317" s="46"/>
      <c r="R317" s="34"/>
      <c r="S317" s="34"/>
      <c r="T317" s="34"/>
      <c r="U317" s="34"/>
      <c r="V317" s="39"/>
      <c r="W317" s="39"/>
      <c r="X317" s="39"/>
      <c r="Y317" s="39"/>
      <c r="Z317" s="40"/>
    </row>
    <row r="318" spans="2:26">
      <c r="B318" s="317"/>
      <c r="C318" s="318"/>
      <c r="D318" s="318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9"/>
      <c r="R318" s="30"/>
      <c r="S318" s="30"/>
      <c r="T318" s="30"/>
      <c r="U318" s="30"/>
      <c r="V318" s="39"/>
      <c r="W318" s="39"/>
      <c r="X318" s="39"/>
      <c r="Y318" s="39"/>
      <c r="Z318" s="40"/>
    </row>
    <row r="319" spans="2:26">
      <c r="B319" s="32"/>
      <c r="C319" s="33"/>
      <c r="D319" s="33"/>
      <c r="E319" s="33"/>
      <c r="F319" s="33"/>
      <c r="G319" s="64"/>
      <c r="H319" s="65"/>
      <c r="I319" s="65"/>
      <c r="J319" s="65"/>
      <c r="K319" s="65"/>
      <c r="L319" s="65"/>
      <c r="M319" s="65"/>
      <c r="N319" s="65"/>
      <c r="O319" s="65"/>
      <c r="P319" s="65"/>
      <c r="Q319" s="46"/>
      <c r="R319" s="34"/>
      <c r="S319" s="34"/>
      <c r="T319" s="34"/>
      <c r="U319" s="34"/>
      <c r="V319" s="39"/>
      <c r="W319" s="39"/>
      <c r="X319" s="39"/>
      <c r="Y319" s="39"/>
      <c r="Z319" s="5"/>
    </row>
    <row r="320" spans="2:26">
      <c r="B320" s="317"/>
      <c r="C320" s="318"/>
      <c r="D320" s="318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8"/>
      <c r="P320" s="318"/>
      <c r="Q320" s="319"/>
      <c r="R320" s="30"/>
      <c r="S320" s="30"/>
      <c r="T320" s="30"/>
      <c r="U320" s="30"/>
      <c r="V320" s="39"/>
      <c r="W320" s="39"/>
      <c r="X320" s="39"/>
      <c r="Y320" s="39"/>
      <c r="Z320" s="5"/>
    </row>
    <row r="321" spans="2:26">
      <c r="B321" s="32"/>
      <c r="C321" s="33"/>
      <c r="D321" s="33"/>
      <c r="E321" s="33"/>
      <c r="F321" s="33"/>
      <c r="G321" s="64"/>
      <c r="H321" s="65"/>
      <c r="I321" s="65"/>
      <c r="J321" s="65"/>
      <c r="K321" s="65"/>
      <c r="L321" s="65"/>
      <c r="M321" s="65"/>
      <c r="N321" s="65"/>
      <c r="O321" s="65"/>
      <c r="P321" s="65"/>
      <c r="Q321" s="46"/>
      <c r="R321" s="34"/>
      <c r="S321" s="34"/>
      <c r="T321" s="34"/>
      <c r="U321" s="34"/>
      <c r="V321" s="39"/>
      <c r="W321" s="39"/>
      <c r="X321" s="39"/>
      <c r="Y321" s="39"/>
      <c r="Z321" s="40"/>
    </row>
    <row r="322" spans="2:26">
      <c r="B322" s="317"/>
      <c r="C322" s="318"/>
      <c r="D322" s="318"/>
      <c r="E322" s="318"/>
      <c r="F322" s="318"/>
      <c r="G322" s="318"/>
      <c r="H322" s="318"/>
      <c r="I322" s="318"/>
      <c r="J322" s="318"/>
      <c r="K322" s="318"/>
      <c r="L322" s="318"/>
      <c r="M322" s="318"/>
      <c r="N322" s="318"/>
      <c r="O322" s="318"/>
      <c r="P322" s="318"/>
      <c r="Q322" s="319"/>
      <c r="R322" s="30"/>
      <c r="S322" s="30"/>
      <c r="T322" s="30"/>
      <c r="U322" s="30"/>
      <c r="V322" s="39"/>
      <c r="W322" s="39"/>
      <c r="X322" s="39"/>
      <c r="Y322" s="39"/>
      <c r="Z322" s="40"/>
    </row>
    <row r="323" spans="2:26">
      <c r="B323" s="32"/>
      <c r="C323" s="33"/>
      <c r="D323" s="33"/>
      <c r="E323" s="33"/>
      <c r="F323" s="33"/>
      <c r="G323" s="64"/>
      <c r="H323" s="65"/>
      <c r="I323" s="65"/>
      <c r="J323" s="65"/>
      <c r="K323" s="65"/>
      <c r="L323" s="65"/>
      <c r="M323" s="65"/>
      <c r="N323" s="65"/>
      <c r="O323" s="65"/>
      <c r="P323" s="65"/>
      <c r="Q323" s="46"/>
      <c r="R323" s="34"/>
      <c r="S323" s="34"/>
      <c r="T323" s="34"/>
      <c r="U323" s="34"/>
      <c r="V323" s="39"/>
      <c r="W323" s="39"/>
      <c r="X323" s="39"/>
      <c r="Y323" s="39"/>
      <c r="Z323" s="40"/>
    </row>
    <row r="324" spans="2:26">
      <c r="B324" s="317"/>
      <c r="C324" s="318"/>
      <c r="D324" s="318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8"/>
      <c r="P324" s="318"/>
      <c r="Q324" s="319"/>
      <c r="R324" s="30"/>
      <c r="S324" s="30"/>
      <c r="T324" s="30"/>
      <c r="U324" s="30"/>
      <c r="V324" s="39"/>
      <c r="W324" s="39"/>
      <c r="X324" s="39"/>
      <c r="Y324" s="39"/>
      <c r="Z324" s="40"/>
    </row>
    <row r="325" spans="2:26">
      <c r="B325" s="32"/>
      <c r="C325" s="33"/>
      <c r="D325" s="33"/>
      <c r="E325" s="33"/>
      <c r="F325" s="33"/>
      <c r="G325" s="64"/>
      <c r="H325" s="65"/>
      <c r="I325" s="65"/>
      <c r="J325" s="65"/>
      <c r="K325" s="65"/>
      <c r="L325" s="65"/>
      <c r="M325" s="65"/>
      <c r="N325" s="65"/>
      <c r="O325" s="65"/>
      <c r="P325" s="65"/>
      <c r="Q325" s="46"/>
      <c r="R325" s="15"/>
      <c r="S325" s="15"/>
      <c r="T325" s="15"/>
      <c r="U325" s="15"/>
      <c r="V325" s="41"/>
      <c r="W325" s="41"/>
      <c r="X325" s="41"/>
      <c r="Y325" s="41"/>
      <c r="Z325" s="40"/>
    </row>
    <row r="326" spans="2:26">
      <c r="B326" s="317"/>
      <c r="C326" s="318"/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8"/>
      <c r="P326" s="318"/>
      <c r="Q326" s="319"/>
      <c r="R326" s="8"/>
      <c r="S326" s="8"/>
      <c r="T326" s="8"/>
      <c r="U326" s="8"/>
      <c r="V326" s="41"/>
      <c r="W326" s="41"/>
      <c r="X326" s="41"/>
      <c r="Y326" s="41"/>
      <c r="Z326" s="40"/>
    </row>
    <row r="327" spans="2:26">
      <c r="B327" s="32"/>
      <c r="C327" s="33"/>
      <c r="D327" s="33"/>
      <c r="E327" s="33"/>
      <c r="F327" s="3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46"/>
      <c r="R327" s="34"/>
      <c r="S327" s="34"/>
      <c r="T327" s="34"/>
      <c r="U327" s="34"/>
      <c r="V327" s="39"/>
      <c r="W327" s="39"/>
      <c r="X327" s="39"/>
      <c r="Y327" s="39"/>
      <c r="Z327" s="40"/>
    </row>
    <row r="328" spans="2:26">
      <c r="B328" s="317"/>
      <c r="C328" s="318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8"/>
      <c r="P328" s="318"/>
      <c r="Q328" s="319"/>
      <c r="R328" s="30"/>
      <c r="S328" s="30"/>
      <c r="T328" s="30"/>
      <c r="U328" s="30"/>
      <c r="V328" s="39"/>
      <c r="W328" s="39"/>
      <c r="X328" s="39"/>
      <c r="Y328" s="39"/>
      <c r="Z328" s="40"/>
    </row>
    <row r="329" spans="2:26">
      <c r="B329" s="32"/>
      <c r="C329" s="33"/>
      <c r="D329" s="33"/>
      <c r="E329" s="33"/>
      <c r="F329" s="3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46"/>
      <c r="R329" s="34"/>
      <c r="S329" s="34"/>
      <c r="T329" s="34"/>
      <c r="U329" s="34"/>
      <c r="V329" s="39"/>
      <c r="W329" s="39"/>
      <c r="X329" s="39"/>
      <c r="Y329" s="39"/>
      <c r="Z329" s="40"/>
    </row>
    <row r="330" spans="2:26">
      <c r="B330" s="317"/>
      <c r="C330" s="318"/>
      <c r="D330" s="318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8"/>
      <c r="P330" s="318"/>
      <c r="Q330" s="319"/>
      <c r="R330" s="30"/>
      <c r="S330" s="30"/>
      <c r="T330" s="30"/>
      <c r="U330" s="30"/>
      <c r="V330" s="39"/>
      <c r="W330" s="39"/>
      <c r="X330" s="39"/>
      <c r="Y330" s="39"/>
      <c r="Z330" s="40"/>
    </row>
    <row r="331" spans="2:26">
      <c r="B331" s="32"/>
      <c r="C331" s="33"/>
      <c r="D331" s="33"/>
      <c r="E331" s="33"/>
      <c r="F331" s="3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46"/>
      <c r="R331" s="34"/>
      <c r="S331" s="34"/>
      <c r="T331" s="34"/>
      <c r="U331" s="34"/>
      <c r="V331" s="39"/>
      <c r="W331" s="39"/>
      <c r="X331" s="39"/>
      <c r="Y331" s="39"/>
      <c r="Z331" s="40"/>
    </row>
    <row r="332" spans="2:26">
      <c r="B332" s="317"/>
      <c r="C332" s="318"/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8"/>
      <c r="P332" s="318"/>
      <c r="Q332" s="319"/>
      <c r="R332" s="30"/>
      <c r="S332" s="30"/>
      <c r="T332" s="30"/>
      <c r="U332" s="30"/>
      <c r="V332" s="39"/>
      <c r="W332" s="39"/>
      <c r="X332" s="39"/>
      <c r="Y332" s="39"/>
      <c r="Z332" s="40"/>
    </row>
    <row r="333" spans="2:26">
      <c r="B333" s="32"/>
      <c r="C333" s="33"/>
      <c r="D333" s="33"/>
      <c r="E333" s="33"/>
      <c r="F333" s="33"/>
      <c r="G333" s="64"/>
      <c r="H333" s="65"/>
      <c r="I333" s="65"/>
      <c r="J333" s="65"/>
      <c r="K333" s="65"/>
      <c r="L333" s="65"/>
      <c r="M333" s="65"/>
      <c r="N333" s="65"/>
      <c r="O333" s="65"/>
      <c r="P333" s="65"/>
      <c r="Q333" s="46"/>
      <c r="R333" s="34"/>
      <c r="S333" s="34"/>
      <c r="T333" s="34"/>
      <c r="U333" s="34"/>
      <c r="V333" s="39"/>
      <c r="W333" s="39"/>
      <c r="X333" s="39"/>
      <c r="Y333" s="39"/>
      <c r="Z333" s="40"/>
    </row>
    <row r="334" spans="2:26">
      <c r="B334" s="317"/>
      <c r="C334" s="318"/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8"/>
      <c r="P334" s="318"/>
      <c r="Q334" s="319"/>
      <c r="R334" s="30"/>
      <c r="S334" s="30"/>
      <c r="T334" s="30"/>
      <c r="U334" s="30"/>
      <c r="V334" s="39"/>
      <c r="W334" s="39"/>
      <c r="X334" s="39"/>
      <c r="Y334" s="39"/>
      <c r="Z334" s="40"/>
    </row>
    <row r="335" spans="2:26">
      <c r="B335" s="32"/>
      <c r="C335" s="33"/>
      <c r="D335" s="33"/>
      <c r="E335" s="33"/>
      <c r="F335" s="33"/>
      <c r="G335" s="64"/>
      <c r="H335" s="65"/>
      <c r="I335" s="65"/>
      <c r="J335" s="65"/>
      <c r="K335" s="65"/>
      <c r="L335" s="65"/>
      <c r="M335" s="65"/>
      <c r="N335" s="65"/>
      <c r="O335" s="65"/>
      <c r="P335" s="65"/>
      <c r="Q335" s="46"/>
      <c r="R335" s="34"/>
      <c r="S335" s="34"/>
      <c r="T335" s="34"/>
      <c r="U335" s="34"/>
      <c r="V335" s="39"/>
      <c r="W335" s="39"/>
      <c r="X335" s="39"/>
      <c r="Y335" s="39"/>
      <c r="Z335" s="40"/>
    </row>
    <row r="336" spans="2:26">
      <c r="B336" s="317"/>
      <c r="C336" s="318"/>
      <c r="D336" s="318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/>
      <c r="P336" s="318"/>
      <c r="Q336" s="319"/>
      <c r="R336" s="30"/>
      <c r="S336" s="30"/>
      <c r="T336" s="30"/>
      <c r="U336" s="30"/>
      <c r="V336" s="39"/>
      <c r="W336" s="39"/>
      <c r="X336" s="39"/>
      <c r="Y336" s="39"/>
      <c r="Z336" s="40"/>
    </row>
    <row r="337" spans="2:26">
      <c r="B337" s="32"/>
      <c r="C337" s="33"/>
      <c r="D337" s="33"/>
      <c r="E337" s="33"/>
      <c r="F337" s="33"/>
      <c r="G337" s="64"/>
      <c r="H337" s="65"/>
      <c r="I337" s="65"/>
      <c r="J337" s="65"/>
      <c r="K337" s="65"/>
      <c r="L337" s="65"/>
      <c r="M337" s="65"/>
      <c r="N337" s="65"/>
      <c r="O337" s="65"/>
      <c r="P337" s="65"/>
      <c r="Q337" s="46"/>
      <c r="R337" s="34"/>
      <c r="S337" s="34"/>
      <c r="T337" s="34"/>
      <c r="U337" s="34"/>
      <c r="V337" s="39"/>
      <c r="W337" s="39"/>
      <c r="X337" s="39"/>
      <c r="Y337" s="39"/>
      <c r="Z337" s="40"/>
    </row>
    <row r="338" spans="2:26">
      <c r="B338" s="317"/>
      <c r="C338" s="318"/>
      <c r="D338" s="318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8"/>
      <c r="P338" s="318"/>
      <c r="Q338" s="319"/>
      <c r="R338" s="30"/>
      <c r="S338" s="30"/>
      <c r="T338" s="30"/>
      <c r="U338" s="30"/>
      <c r="V338" s="39"/>
      <c r="W338" s="39"/>
      <c r="X338" s="39"/>
      <c r="Y338" s="39"/>
      <c r="Z338" s="40"/>
    </row>
    <row r="339" spans="2:26">
      <c r="B339" s="32"/>
      <c r="C339" s="33"/>
      <c r="D339" s="33"/>
      <c r="E339" s="33"/>
      <c r="F339" s="33"/>
      <c r="G339" s="64"/>
      <c r="H339" s="65"/>
      <c r="I339" s="65"/>
      <c r="J339" s="65"/>
      <c r="K339" s="65"/>
      <c r="L339" s="65"/>
      <c r="M339" s="65"/>
      <c r="N339" s="65"/>
      <c r="O339" s="65"/>
      <c r="P339" s="65"/>
      <c r="Q339" s="46"/>
      <c r="R339" s="34"/>
      <c r="S339" s="34"/>
      <c r="T339" s="34"/>
      <c r="U339" s="34"/>
      <c r="V339" s="39"/>
      <c r="W339" s="39"/>
      <c r="X339" s="39"/>
      <c r="Y339" s="39"/>
      <c r="Z339" s="5"/>
    </row>
    <row r="340" spans="2:26">
      <c r="B340" s="317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9"/>
      <c r="R340" s="30"/>
      <c r="S340" s="30"/>
      <c r="T340" s="30"/>
      <c r="U340" s="30"/>
      <c r="V340" s="39"/>
      <c r="W340" s="39"/>
      <c r="X340" s="39"/>
      <c r="Y340" s="39"/>
      <c r="Z340" s="5"/>
    </row>
    <row r="341" spans="2:26">
      <c r="B341" s="32"/>
      <c r="C341" s="33"/>
      <c r="D341" s="33"/>
      <c r="E341" s="33"/>
      <c r="F341" s="33"/>
      <c r="G341" s="64"/>
      <c r="H341" s="65"/>
      <c r="I341" s="65"/>
      <c r="J341" s="65"/>
      <c r="K341" s="65"/>
      <c r="L341" s="65"/>
      <c r="M341" s="65"/>
      <c r="N341" s="65"/>
      <c r="O341" s="65"/>
      <c r="P341" s="65"/>
      <c r="Q341" s="46"/>
      <c r="R341" s="34"/>
      <c r="S341" s="34"/>
      <c r="T341" s="34"/>
      <c r="U341" s="34"/>
      <c r="V341" s="39"/>
      <c r="W341" s="39"/>
      <c r="X341" s="39"/>
      <c r="Y341" s="39"/>
      <c r="Z341" s="40"/>
    </row>
    <row r="342" spans="2:26">
      <c r="B342" s="317"/>
      <c r="C342" s="318"/>
      <c r="D342" s="318"/>
      <c r="E342" s="318"/>
      <c r="F342" s="318"/>
      <c r="G342" s="318"/>
      <c r="H342" s="318"/>
      <c r="I342" s="318"/>
      <c r="J342" s="318"/>
      <c r="K342" s="318"/>
      <c r="L342" s="318"/>
      <c r="M342" s="318"/>
      <c r="N342" s="318"/>
      <c r="O342" s="318"/>
      <c r="P342" s="318"/>
      <c r="Q342" s="319"/>
      <c r="R342" s="30"/>
      <c r="S342" s="30"/>
      <c r="T342" s="30"/>
      <c r="U342" s="30"/>
      <c r="V342" s="39"/>
      <c r="W342" s="39"/>
      <c r="X342" s="39"/>
      <c r="Y342" s="39"/>
      <c r="Z342" s="40"/>
    </row>
    <row r="343" spans="2:26">
      <c r="B343" s="32"/>
      <c r="C343" s="33"/>
      <c r="D343" s="33"/>
      <c r="E343" s="33"/>
      <c r="F343" s="33"/>
      <c r="G343" s="64"/>
      <c r="H343" s="65"/>
      <c r="I343" s="65"/>
      <c r="J343" s="65"/>
      <c r="K343" s="65"/>
      <c r="L343" s="65"/>
      <c r="M343" s="65"/>
      <c r="N343" s="65"/>
      <c r="O343" s="65"/>
      <c r="P343" s="65"/>
      <c r="Q343" s="46"/>
      <c r="R343" s="34"/>
      <c r="S343" s="34"/>
      <c r="T343" s="34"/>
      <c r="U343" s="34"/>
      <c r="V343" s="39"/>
      <c r="W343" s="39"/>
      <c r="X343" s="39"/>
      <c r="Y343" s="39"/>
      <c r="Z343" s="40"/>
    </row>
    <row r="344" spans="2:26">
      <c r="B344" s="317"/>
      <c r="C344" s="318"/>
      <c r="D344" s="318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9"/>
      <c r="R344" s="30"/>
      <c r="S344" s="30"/>
      <c r="T344" s="30"/>
      <c r="U344" s="30"/>
      <c r="V344" s="39"/>
      <c r="W344" s="39"/>
      <c r="X344" s="39"/>
      <c r="Y344" s="39"/>
      <c r="Z344" s="40"/>
    </row>
    <row r="345" spans="2:26">
      <c r="B345" s="32"/>
      <c r="C345" s="33"/>
      <c r="D345" s="33"/>
      <c r="E345" s="33"/>
      <c r="F345" s="33"/>
      <c r="G345" s="64"/>
      <c r="H345" s="65"/>
      <c r="I345" s="65"/>
      <c r="J345" s="65"/>
      <c r="K345" s="65"/>
      <c r="L345" s="65"/>
      <c r="M345" s="65"/>
      <c r="N345" s="65"/>
      <c r="O345" s="65"/>
      <c r="P345" s="65"/>
      <c r="Q345" s="46"/>
      <c r="R345" s="15"/>
      <c r="S345" s="15"/>
      <c r="T345" s="15"/>
      <c r="U345" s="15"/>
      <c r="V345" s="41"/>
      <c r="W345" s="41"/>
      <c r="X345" s="41"/>
      <c r="Y345" s="41"/>
      <c r="Z345" s="40"/>
    </row>
    <row r="346" spans="2:26">
      <c r="B346" s="317"/>
      <c r="C346" s="318"/>
      <c r="D346" s="318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8"/>
      <c r="P346" s="318"/>
      <c r="Q346" s="319"/>
      <c r="R346" s="8"/>
      <c r="S346" s="8"/>
      <c r="T346" s="8"/>
      <c r="U346" s="8"/>
      <c r="V346" s="41"/>
      <c r="W346" s="41"/>
      <c r="X346" s="41"/>
      <c r="Y346" s="41"/>
      <c r="Z346" s="40"/>
    </row>
    <row r="347" spans="2:26">
      <c r="B347" s="32"/>
      <c r="C347" s="33"/>
      <c r="D347" s="33"/>
      <c r="E347" s="33"/>
      <c r="F347" s="33"/>
      <c r="G347" s="64"/>
      <c r="H347" s="65"/>
      <c r="I347" s="65"/>
      <c r="J347" s="65"/>
      <c r="K347" s="65"/>
      <c r="L347" s="65"/>
      <c r="M347" s="65"/>
      <c r="N347" s="65"/>
      <c r="O347" s="65"/>
      <c r="P347" s="65"/>
      <c r="Q347" s="46"/>
      <c r="R347" s="34"/>
      <c r="S347" s="34"/>
      <c r="T347" s="34"/>
      <c r="U347" s="34"/>
      <c r="V347" s="39"/>
      <c r="W347" s="39"/>
      <c r="X347" s="39"/>
      <c r="Y347" s="39"/>
      <c r="Z347" s="40"/>
    </row>
    <row r="348" spans="2:26">
      <c r="B348" s="317"/>
      <c r="C348" s="318"/>
      <c r="D348" s="318"/>
      <c r="E348" s="318"/>
      <c r="F348" s="318"/>
      <c r="G348" s="318"/>
      <c r="H348" s="318"/>
      <c r="I348" s="318"/>
      <c r="J348" s="318"/>
      <c r="K348" s="318"/>
      <c r="L348" s="318"/>
      <c r="M348" s="318"/>
      <c r="N348" s="318"/>
      <c r="O348" s="318"/>
      <c r="P348" s="318"/>
      <c r="Q348" s="319"/>
      <c r="R348" s="30"/>
      <c r="S348" s="30"/>
      <c r="T348" s="30"/>
      <c r="U348" s="30"/>
      <c r="V348" s="39"/>
      <c r="W348" s="39"/>
      <c r="X348" s="39"/>
      <c r="Y348" s="39"/>
      <c r="Z348" s="40"/>
    </row>
    <row r="349" spans="2:26">
      <c r="B349" s="32"/>
      <c r="C349" s="33"/>
      <c r="D349" s="33"/>
      <c r="E349" s="33"/>
      <c r="F349" s="33"/>
      <c r="G349" s="64"/>
      <c r="H349" s="65"/>
      <c r="I349" s="65"/>
      <c r="J349" s="65"/>
      <c r="K349" s="65"/>
      <c r="L349" s="65"/>
      <c r="M349" s="65"/>
      <c r="N349" s="65"/>
      <c r="O349" s="65"/>
      <c r="P349" s="65"/>
      <c r="Q349" s="46"/>
      <c r="R349" s="34"/>
      <c r="S349" s="34"/>
      <c r="T349" s="34"/>
      <c r="U349" s="34"/>
      <c r="V349" s="39"/>
      <c r="W349" s="39"/>
      <c r="X349" s="39"/>
      <c r="Y349" s="39"/>
      <c r="Z349" s="40"/>
    </row>
    <row r="350" spans="2:26">
      <c r="B350" s="317"/>
      <c r="C350" s="318"/>
      <c r="D350" s="318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8"/>
      <c r="P350" s="318"/>
      <c r="Q350" s="319"/>
      <c r="R350" s="30"/>
      <c r="S350" s="30"/>
      <c r="T350" s="30"/>
      <c r="U350" s="30"/>
      <c r="V350" s="39"/>
      <c r="W350" s="39"/>
      <c r="X350" s="39"/>
      <c r="Y350" s="39"/>
      <c r="Z350" s="40"/>
    </row>
    <row r="351" spans="2:26">
      <c r="B351" s="32"/>
      <c r="C351" s="33"/>
      <c r="D351" s="33"/>
      <c r="E351" s="33"/>
      <c r="F351" s="33"/>
      <c r="G351" s="64"/>
      <c r="H351" s="65"/>
      <c r="I351" s="65"/>
      <c r="J351" s="65"/>
      <c r="K351" s="65"/>
      <c r="L351" s="65"/>
      <c r="M351" s="65"/>
      <c r="N351" s="65"/>
      <c r="O351" s="65"/>
      <c r="P351" s="65"/>
      <c r="Q351" s="46"/>
      <c r="R351" s="34"/>
      <c r="S351" s="34"/>
      <c r="T351" s="34"/>
      <c r="U351" s="34"/>
      <c r="V351" s="39"/>
      <c r="W351" s="39"/>
      <c r="X351" s="39"/>
      <c r="Y351" s="39"/>
      <c r="Z351" s="40"/>
    </row>
    <row r="352" spans="2:26">
      <c r="B352" s="317"/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8"/>
      <c r="P352" s="318"/>
      <c r="Q352" s="319"/>
      <c r="R352" s="30"/>
      <c r="S352" s="30"/>
      <c r="T352" s="30"/>
      <c r="U352" s="30"/>
      <c r="V352" s="39"/>
      <c r="W352" s="39"/>
      <c r="X352" s="39"/>
      <c r="Y352" s="39"/>
      <c r="Z352" s="40"/>
    </row>
    <row r="353" spans="2:26">
      <c r="B353" s="32"/>
      <c r="C353" s="33"/>
      <c r="D353" s="33"/>
      <c r="E353" s="33"/>
      <c r="F353" s="33"/>
      <c r="G353" s="64"/>
      <c r="H353" s="65"/>
      <c r="I353" s="65"/>
      <c r="J353" s="65"/>
      <c r="K353" s="65"/>
      <c r="L353" s="65"/>
      <c r="M353" s="65"/>
      <c r="N353" s="65"/>
      <c r="O353" s="65"/>
      <c r="P353" s="65"/>
      <c r="Q353" s="46"/>
      <c r="R353" s="34"/>
      <c r="S353" s="34"/>
      <c r="T353" s="34"/>
      <c r="U353" s="34"/>
      <c r="V353" s="39"/>
      <c r="W353" s="39"/>
      <c r="X353" s="39"/>
      <c r="Y353" s="39"/>
      <c r="Z353" s="40"/>
    </row>
    <row r="354" spans="2:26">
      <c r="B354" s="317"/>
      <c r="C354" s="318"/>
      <c r="D354" s="318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8"/>
      <c r="P354" s="318"/>
      <c r="Q354" s="319"/>
      <c r="R354" s="30"/>
      <c r="S354" s="30"/>
      <c r="T354" s="30"/>
      <c r="U354" s="30"/>
      <c r="V354" s="39"/>
      <c r="W354" s="39"/>
      <c r="X354" s="39"/>
      <c r="Y354" s="39"/>
      <c r="Z354" s="40"/>
    </row>
    <row r="355" spans="2:26">
      <c r="B355" s="32"/>
      <c r="C355" s="33"/>
      <c r="D355" s="33"/>
      <c r="E355" s="33"/>
      <c r="F355" s="33"/>
      <c r="G355" s="64"/>
      <c r="H355" s="65"/>
      <c r="I355" s="65"/>
      <c r="J355" s="65"/>
      <c r="K355" s="65"/>
      <c r="L355" s="65"/>
      <c r="M355" s="65"/>
      <c r="N355" s="65"/>
      <c r="O355" s="65"/>
      <c r="P355" s="65"/>
      <c r="Q355" s="46"/>
      <c r="R355" s="34"/>
      <c r="S355" s="34"/>
      <c r="T355" s="34"/>
      <c r="U355" s="34"/>
      <c r="V355" s="39"/>
      <c r="W355" s="39"/>
      <c r="X355" s="39"/>
      <c r="Y355" s="39"/>
      <c r="Z355" s="40"/>
    </row>
    <row r="356" spans="2:26">
      <c r="B356" s="317"/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8"/>
      <c r="Q356" s="319"/>
      <c r="R356" s="30"/>
      <c r="S356" s="30"/>
      <c r="T356" s="30"/>
      <c r="U356" s="30"/>
      <c r="V356" s="39"/>
      <c r="W356" s="39"/>
      <c r="X356" s="39"/>
      <c r="Y356" s="39"/>
      <c r="Z356" s="40"/>
    </row>
    <row r="357" spans="2:26">
      <c r="B357" s="32"/>
      <c r="C357" s="33"/>
      <c r="D357" s="33"/>
      <c r="E357" s="33"/>
      <c r="F357" s="33"/>
      <c r="G357" s="64"/>
      <c r="H357" s="65"/>
      <c r="I357" s="65"/>
      <c r="J357" s="65"/>
      <c r="K357" s="65"/>
      <c r="L357" s="65"/>
      <c r="M357" s="65"/>
      <c r="N357" s="65"/>
      <c r="O357" s="65"/>
      <c r="P357" s="65"/>
      <c r="Q357" s="46"/>
      <c r="R357" s="34"/>
      <c r="S357" s="34"/>
      <c r="T357" s="34"/>
      <c r="U357" s="34"/>
      <c r="V357" s="39"/>
      <c r="W357" s="39"/>
      <c r="X357" s="39"/>
      <c r="Y357" s="39"/>
      <c r="Z357" s="40"/>
    </row>
    <row r="358" spans="2:26">
      <c r="B358" s="317"/>
      <c r="C358" s="318"/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8"/>
      <c r="P358" s="318"/>
      <c r="Q358" s="319"/>
      <c r="R358" s="30"/>
      <c r="S358" s="30"/>
      <c r="T358" s="30"/>
      <c r="U358" s="30"/>
      <c r="V358" s="39"/>
      <c r="W358" s="39"/>
      <c r="X358" s="39"/>
      <c r="Y358" s="39"/>
      <c r="Z358" s="40"/>
    </row>
    <row r="359" spans="2:26">
      <c r="B359" s="32"/>
      <c r="C359" s="33"/>
      <c r="D359" s="33"/>
      <c r="E359" s="33"/>
      <c r="F359" s="33"/>
      <c r="G359" s="64"/>
      <c r="H359" s="65"/>
      <c r="I359" s="65"/>
      <c r="J359" s="65"/>
      <c r="K359" s="65"/>
      <c r="L359" s="65"/>
      <c r="M359" s="65"/>
      <c r="N359" s="65"/>
      <c r="O359" s="65"/>
      <c r="P359" s="65"/>
      <c r="Q359" s="46"/>
      <c r="R359" s="34"/>
      <c r="S359" s="34"/>
      <c r="T359" s="34"/>
      <c r="U359" s="34"/>
      <c r="V359" s="39"/>
      <c r="W359" s="39"/>
      <c r="X359" s="39"/>
      <c r="Y359" s="39"/>
      <c r="Z359" s="5"/>
    </row>
    <row r="360" spans="2:26">
      <c r="B360" s="317"/>
      <c r="C360" s="318"/>
      <c r="D360" s="318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/>
      <c r="P360" s="318"/>
      <c r="Q360" s="319"/>
      <c r="R360" s="30"/>
      <c r="S360" s="30"/>
      <c r="T360" s="30"/>
      <c r="U360" s="30"/>
      <c r="V360" s="39"/>
      <c r="W360" s="39"/>
      <c r="X360" s="39"/>
      <c r="Y360" s="39"/>
      <c r="Z360" s="5"/>
    </row>
    <row r="361" spans="2:26">
      <c r="B361" s="32"/>
      <c r="C361" s="33"/>
      <c r="D361" s="33"/>
      <c r="E361" s="33"/>
      <c r="F361" s="33"/>
      <c r="G361" s="64"/>
      <c r="H361" s="65"/>
      <c r="I361" s="65"/>
      <c r="J361" s="65"/>
      <c r="K361" s="65"/>
      <c r="L361" s="65"/>
      <c r="M361" s="65"/>
      <c r="N361" s="65"/>
      <c r="O361" s="65"/>
      <c r="P361" s="65"/>
      <c r="Q361" s="46"/>
      <c r="R361" s="34"/>
      <c r="S361" s="34"/>
      <c r="T361" s="34"/>
      <c r="U361" s="34"/>
      <c r="V361" s="39"/>
      <c r="W361" s="39"/>
      <c r="X361" s="39"/>
      <c r="Y361" s="39"/>
      <c r="Z361" s="40"/>
    </row>
    <row r="362" spans="2:26">
      <c r="B362" s="317"/>
      <c r="C362" s="318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9"/>
      <c r="R362" s="30"/>
      <c r="S362" s="30"/>
      <c r="T362" s="30"/>
      <c r="U362" s="30"/>
      <c r="V362" s="39"/>
      <c r="W362" s="39"/>
      <c r="X362" s="39"/>
      <c r="Y362" s="39"/>
      <c r="Z362" s="40"/>
    </row>
    <row r="363" spans="2:26">
      <c r="B363" s="32"/>
      <c r="C363" s="33"/>
      <c r="D363" s="33"/>
      <c r="E363" s="33"/>
      <c r="F363" s="33"/>
      <c r="G363" s="64"/>
      <c r="H363" s="65"/>
      <c r="I363" s="65"/>
      <c r="J363" s="65"/>
      <c r="K363" s="65"/>
      <c r="L363" s="65"/>
      <c r="M363" s="65"/>
      <c r="N363" s="65"/>
      <c r="O363" s="65"/>
      <c r="P363" s="65"/>
      <c r="Q363" s="46"/>
      <c r="R363" s="34"/>
      <c r="S363" s="34"/>
      <c r="T363" s="34"/>
      <c r="U363" s="34"/>
      <c r="V363" s="39"/>
      <c r="W363" s="39"/>
      <c r="X363" s="39"/>
      <c r="Y363" s="39"/>
      <c r="Z363" s="40"/>
    </row>
    <row r="364" spans="2:26">
      <c r="B364" s="317"/>
      <c r="C364" s="318"/>
      <c r="D364" s="318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8"/>
      <c r="P364" s="318"/>
      <c r="Q364" s="319"/>
      <c r="R364" s="30"/>
      <c r="S364" s="30"/>
      <c r="T364" s="30"/>
      <c r="U364" s="30"/>
      <c r="V364" s="39"/>
      <c r="W364" s="39"/>
      <c r="X364" s="39"/>
      <c r="Y364" s="39"/>
      <c r="Z364" s="40"/>
    </row>
    <row r="365" spans="2:26">
      <c r="B365" s="32"/>
      <c r="C365" s="33"/>
      <c r="D365" s="33"/>
      <c r="E365" s="33"/>
      <c r="F365" s="33"/>
      <c r="G365" s="64"/>
      <c r="H365" s="65"/>
      <c r="I365" s="65"/>
      <c r="J365" s="65"/>
      <c r="K365" s="65"/>
      <c r="L365" s="65"/>
      <c r="M365" s="65"/>
      <c r="N365" s="65"/>
      <c r="O365" s="65"/>
      <c r="P365" s="65"/>
      <c r="Q365" s="46"/>
      <c r="R365" s="15"/>
      <c r="S365" s="15"/>
      <c r="T365" s="15"/>
      <c r="U365" s="15"/>
      <c r="V365" s="41"/>
      <c r="W365" s="41"/>
      <c r="X365" s="41"/>
      <c r="Y365" s="41"/>
      <c r="Z365" s="40"/>
    </row>
    <row r="366" spans="2:26">
      <c r="B366" s="317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9"/>
      <c r="R366" s="8"/>
      <c r="S366" s="8"/>
      <c r="T366" s="8"/>
      <c r="U366" s="8"/>
      <c r="V366" s="41"/>
      <c r="W366" s="41"/>
      <c r="X366" s="41"/>
      <c r="Y366" s="41"/>
      <c r="Z366" s="40"/>
    </row>
    <row r="367" spans="2:26">
      <c r="B367" s="32"/>
      <c r="C367" s="33"/>
      <c r="D367" s="33"/>
      <c r="E367" s="33"/>
      <c r="F367" s="33"/>
      <c r="G367" s="64"/>
      <c r="H367" s="65"/>
      <c r="I367" s="65"/>
      <c r="J367" s="65"/>
      <c r="K367" s="65"/>
      <c r="L367" s="65"/>
      <c r="M367" s="65"/>
      <c r="N367" s="65"/>
      <c r="O367" s="65"/>
      <c r="P367" s="65"/>
      <c r="Q367" s="46"/>
      <c r="R367" s="34"/>
      <c r="S367" s="34"/>
      <c r="T367" s="34"/>
      <c r="U367" s="34"/>
      <c r="V367" s="39"/>
      <c r="W367" s="39"/>
      <c r="X367" s="39"/>
      <c r="Y367" s="39"/>
      <c r="Z367" s="40"/>
    </row>
    <row r="368" spans="2:26">
      <c r="B368" s="317"/>
      <c r="C368" s="318"/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8"/>
      <c r="P368" s="318"/>
      <c r="Q368" s="319"/>
      <c r="R368" s="30"/>
      <c r="S368" s="30"/>
      <c r="T368" s="30"/>
      <c r="U368" s="30"/>
      <c r="V368" s="39"/>
      <c r="W368" s="39"/>
      <c r="X368" s="39"/>
      <c r="Y368" s="39"/>
      <c r="Z368" s="40"/>
    </row>
    <row r="369" spans="2:26">
      <c r="B369" s="32"/>
      <c r="C369" s="33"/>
      <c r="D369" s="33"/>
      <c r="E369" s="33"/>
      <c r="F369" s="33"/>
      <c r="G369" s="64"/>
      <c r="H369" s="65"/>
      <c r="I369" s="65"/>
      <c r="J369" s="65"/>
      <c r="K369" s="65"/>
      <c r="L369" s="65"/>
      <c r="M369" s="65"/>
      <c r="N369" s="65"/>
      <c r="O369" s="65"/>
      <c r="P369" s="65"/>
      <c r="Q369" s="46"/>
      <c r="R369" s="34"/>
      <c r="S369" s="34"/>
      <c r="T369" s="34"/>
      <c r="U369" s="34"/>
      <c r="V369" s="39"/>
      <c r="W369" s="39"/>
      <c r="X369" s="39"/>
      <c r="Y369" s="39"/>
      <c r="Z369" s="40"/>
    </row>
    <row r="370" spans="2:26">
      <c r="B370" s="317"/>
      <c r="C370" s="318"/>
      <c r="D370" s="318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8"/>
      <c r="P370" s="318"/>
      <c r="Q370" s="319"/>
      <c r="R370" s="30"/>
      <c r="S370" s="30"/>
      <c r="T370" s="30"/>
      <c r="U370" s="30"/>
      <c r="V370" s="39"/>
      <c r="W370" s="39"/>
      <c r="X370" s="39"/>
      <c r="Y370" s="39"/>
      <c r="Z370" s="40"/>
    </row>
    <row r="371" spans="2:26">
      <c r="B371" s="32"/>
      <c r="C371" s="33"/>
      <c r="D371" s="33"/>
      <c r="E371" s="33"/>
      <c r="F371" s="33"/>
      <c r="G371" s="64"/>
      <c r="H371" s="65"/>
      <c r="I371" s="65"/>
      <c r="J371" s="65"/>
      <c r="K371" s="65"/>
      <c r="L371" s="65"/>
      <c r="M371" s="65"/>
      <c r="N371" s="65"/>
      <c r="O371" s="65"/>
      <c r="P371" s="65"/>
      <c r="Q371" s="46"/>
      <c r="R371" s="34"/>
      <c r="S371" s="34"/>
      <c r="T371" s="34"/>
      <c r="U371" s="34"/>
      <c r="V371" s="39"/>
      <c r="W371" s="39"/>
      <c r="X371" s="39"/>
      <c r="Y371" s="39"/>
      <c r="Z371" s="40"/>
    </row>
    <row r="372" spans="2:26">
      <c r="B372" s="317"/>
      <c r="C372" s="318"/>
      <c r="D372" s="318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8"/>
      <c r="P372" s="318"/>
      <c r="Q372" s="319"/>
      <c r="R372" s="30"/>
      <c r="S372" s="30"/>
      <c r="T372" s="30"/>
      <c r="U372" s="30"/>
      <c r="V372" s="39"/>
      <c r="W372" s="39"/>
      <c r="X372" s="39"/>
      <c r="Y372" s="39"/>
      <c r="Z372" s="40"/>
    </row>
    <row r="373" spans="2:26">
      <c r="B373" s="32"/>
      <c r="C373" s="33"/>
      <c r="D373" s="33"/>
      <c r="E373" s="33"/>
      <c r="F373" s="33"/>
      <c r="G373" s="64"/>
      <c r="H373" s="65"/>
      <c r="I373" s="65"/>
      <c r="J373" s="65"/>
      <c r="K373" s="65"/>
      <c r="L373" s="65"/>
      <c r="M373" s="65"/>
      <c r="N373" s="65"/>
      <c r="O373" s="65"/>
      <c r="P373" s="65"/>
      <c r="Q373" s="46"/>
      <c r="R373" s="34"/>
      <c r="S373" s="34"/>
      <c r="T373" s="34"/>
      <c r="U373" s="34"/>
      <c r="V373" s="39"/>
      <c r="W373" s="39"/>
      <c r="X373" s="39"/>
      <c r="Y373" s="39"/>
      <c r="Z373" s="40"/>
    </row>
    <row r="374" spans="2:26">
      <c r="B374" s="317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9"/>
      <c r="R374" s="30"/>
      <c r="S374" s="30"/>
      <c r="T374" s="30"/>
      <c r="U374" s="30"/>
      <c r="V374" s="39"/>
      <c r="W374" s="39"/>
      <c r="X374" s="39"/>
      <c r="Y374" s="39"/>
      <c r="Z374" s="40"/>
    </row>
    <row r="375" spans="2:26">
      <c r="B375" s="32"/>
      <c r="C375" s="33"/>
      <c r="D375" s="33"/>
      <c r="E375" s="33"/>
      <c r="F375" s="33"/>
      <c r="G375" s="64"/>
      <c r="H375" s="65"/>
      <c r="I375" s="65"/>
      <c r="J375" s="65"/>
      <c r="K375" s="65"/>
      <c r="L375" s="65"/>
      <c r="M375" s="65"/>
      <c r="N375" s="65"/>
      <c r="O375" s="65"/>
      <c r="P375" s="65"/>
      <c r="Q375" s="46"/>
      <c r="R375" s="34"/>
      <c r="S375" s="34"/>
      <c r="T375" s="34"/>
      <c r="U375" s="34"/>
      <c r="V375" s="39"/>
      <c r="W375" s="39"/>
      <c r="X375" s="39"/>
      <c r="Y375" s="39"/>
      <c r="Z375" s="40"/>
    </row>
    <row r="376" spans="2:26">
      <c r="B376" s="317"/>
      <c r="C376" s="318"/>
      <c r="D376" s="318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8"/>
      <c r="P376" s="318"/>
      <c r="Q376" s="319"/>
      <c r="R376" s="30"/>
      <c r="S376" s="30"/>
      <c r="T376" s="30"/>
      <c r="U376" s="30"/>
      <c r="V376" s="39"/>
      <c r="W376" s="39"/>
      <c r="X376" s="39"/>
      <c r="Y376" s="39"/>
      <c r="Z376" s="40"/>
    </row>
    <row r="377" spans="2:26">
      <c r="B377" s="32"/>
      <c r="C377" s="33"/>
      <c r="D377" s="33"/>
      <c r="E377" s="33"/>
      <c r="F377" s="33"/>
      <c r="G377" s="64"/>
      <c r="H377" s="65"/>
      <c r="I377" s="65"/>
      <c r="J377" s="65"/>
      <c r="K377" s="65"/>
      <c r="L377" s="65"/>
      <c r="M377" s="65"/>
      <c r="N377" s="65"/>
      <c r="O377" s="65"/>
      <c r="P377" s="65"/>
      <c r="Q377" s="46"/>
      <c r="R377" s="34"/>
      <c r="S377" s="34"/>
      <c r="T377" s="34"/>
      <c r="U377" s="34"/>
      <c r="V377" s="39"/>
      <c r="W377" s="39"/>
      <c r="X377" s="39"/>
      <c r="Y377" s="39"/>
      <c r="Z377" s="40"/>
    </row>
    <row r="378" spans="2:26">
      <c r="B378" s="317"/>
      <c r="C378" s="318"/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9"/>
      <c r="R378" s="30"/>
      <c r="S378" s="30"/>
      <c r="T378" s="30"/>
      <c r="U378" s="30"/>
      <c r="V378" s="39"/>
      <c r="W378" s="39"/>
      <c r="X378" s="39"/>
      <c r="Y378" s="39"/>
      <c r="Z378" s="40"/>
    </row>
    <row r="379" spans="2:26">
      <c r="B379" s="32"/>
      <c r="C379" s="33"/>
      <c r="D379" s="33"/>
      <c r="E379" s="33"/>
      <c r="F379" s="33"/>
      <c r="G379" s="64"/>
      <c r="H379" s="65"/>
      <c r="I379" s="65"/>
      <c r="J379" s="65"/>
      <c r="K379" s="65"/>
      <c r="L379" s="65"/>
      <c r="M379" s="65"/>
      <c r="N379" s="65"/>
      <c r="O379" s="65"/>
      <c r="P379" s="65"/>
      <c r="Q379" s="46"/>
      <c r="R379" s="34"/>
      <c r="S379" s="34"/>
      <c r="T379" s="34"/>
      <c r="U379" s="34"/>
      <c r="V379" s="39"/>
      <c r="W379" s="39"/>
      <c r="X379" s="39"/>
      <c r="Y379" s="39"/>
      <c r="Z379" s="5"/>
    </row>
    <row r="380" spans="2:26">
      <c r="B380" s="317"/>
      <c r="C380" s="318"/>
      <c r="D380" s="318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9"/>
      <c r="R380" s="30"/>
      <c r="S380" s="30"/>
      <c r="T380" s="30"/>
      <c r="U380" s="30"/>
      <c r="V380" s="39"/>
      <c r="W380" s="39"/>
      <c r="X380" s="39"/>
      <c r="Y380" s="39"/>
      <c r="Z380" s="5"/>
    </row>
    <row r="381" spans="2:26">
      <c r="B381" s="32"/>
      <c r="C381" s="33"/>
      <c r="D381" s="33"/>
      <c r="E381" s="33"/>
      <c r="F381" s="33"/>
      <c r="G381" s="64"/>
      <c r="H381" s="65"/>
      <c r="I381" s="65"/>
      <c r="J381" s="65"/>
      <c r="K381" s="65"/>
      <c r="L381" s="65"/>
      <c r="M381" s="65"/>
      <c r="N381" s="65"/>
      <c r="O381" s="65"/>
      <c r="P381" s="65"/>
      <c r="Q381" s="46"/>
      <c r="R381" s="34"/>
      <c r="S381" s="34"/>
      <c r="T381" s="34"/>
      <c r="U381" s="34"/>
      <c r="V381" s="39"/>
      <c r="W381" s="39"/>
      <c r="X381" s="39"/>
      <c r="Y381" s="39"/>
      <c r="Z381" s="40"/>
    </row>
    <row r="382" spans="2:26">
      <c r="B382" s="317"/>
      <c r="C382" s="318"/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8"/>
      <c r="P382" s="318"/>
      <c r="Q382" s="319"/>
      <c r="R382" s="30"/>
      <c r="S382" s="30"/>
      <c r="T382" s="30"/>
      <c r="U382" s="30"/>
      <c r="V382" s="39"/>
      <c r="W382" s="39"/>
      <c r="X382" s="39"/>
      <c r="Y382" s="39"/>
      <c r="Z382" s="40"/>
    </row>
    <row r="383" spans="2:26">
      <c r="B383" s="32"/>
      <c r="C383" s="33"/>
      <c r="D383" s="33"/>
      <c r="E383" s="33"/>
      <c r="F383" s="33"/>
      <c r="G383" s="64"/>
      <c r="H383" s="65"/>
      <c r="I383" s="65"/>
      <c r="J383" s="65"/>
      <c r="K383" s="65"/>
      <c r="L383" s="65"/>
      <c r="M383" s="65"/>
      <c r="N383" s="65"/>
      <c r="O383" s="65"/>
      <c r="P383" s="65"/>
      <c r="Q383" s="46"/>
      <c r="R383" s="34"/>
      <c r="S383" s="34"/>
      <c r="T383" s="34"/>
      <c r="U383" s="34"/>
      <c r="V383" s="39"/>
      <c r="W383" s="39"/>
      <c r="X383" s="39"/>
      <c r="Y383" s="39"/>
      <c r="Z383" s="40"/>
    </row>
    <row r="384" spans="2:26">
      <c r="B384" s="317"/>
      <c r="C384" s="318"/>
      <c r="D384" s="318"/>
      <c r="E384" s="318"/>
      <c r="F384" s="318"/>
      <c r="G384" s="318"/>
      <c r="H384" s="318"/>
      <c r="I384" s="318"/>
      <c r="J384" s="318"/>
      <c r="K384" s="318"/>
      <c r="L384" s="318"/>
      <c r="M384" s="318"/>
      <c r="N384" s="318"/>
      <c r="O384" s="318"/>
      <c r="P384" s="318"/>
      <c r="Q384" s="319"/>
      <c r="R384" s="30"/>
      <c r="S384" s="30"/>
      <c r="T384" s="30"/>
      <c r="U384" s="30"/>
      <c r="V384" s="39"/>
      <c r="W384" s="39"/>
      <c r="X384" s="39"/>
      <c r="Y384" s="39"/>
      <c r="Z384" s="40"/>
    </row>
    <row r="385" spans="2:26">
      <c r="B385" s="32"/>
      <c r="C385" s="33"/>
      <c r="D385" s="33"/>
      <c r="E385" s="33"/>
      <c r="F385" s="33"/>
      <c r="G385" s="64"/>
      <c r="H385" s="65"/>
      <c r="I385" s="65"/>
      <c r="J385" s="65"/>
      <c r="K385" s="65"/>
      <c r="L385" s="65"/>
      <c r="M385" s="65"/>
      <c r="N385" s="65"/>
      <c r="O385" s="65"/>
      <c r="P385" s="65"/>
      <c r="Q385" s="46"/>
      <c r="R385" s="15"/>
      <c r="S385" s="15"/>
      <c r="T385" s="15"/>
      <c r="U385" s="15"/>
      <c r="V385" s="41"/>
      <c r="W385" s="41"/>
      <c r="X385" s="41"/>
      <c r="Y385" s="41"/>
      <c r="Z385" s="40"/>
    </row>
    <row r="386" spans="2:26">
      <c r="B386" s="317"/>
      <c r="C386" s="318"/>
      <c r="D386" s="318"/>
      <c r="E386" s="318"/>
      <c r="F386" s="318"/>
      <c r="G386" s="318"/>
      <c r="H386" s="318"/>
      <c r="I386" s="318"/>
      <c r="J386" s="318"/>
      <c r="K386" s="318"/>
      <c r="L386" s="318"/>
      <c r="M386" s="318"/>
      <c r="N386" s="318"/>
      <c r="O386" s="318"/>
      <c r="P386" s="318"/>
      <c r="Q386" s="319"/>
      <c r="R386" s="8"/>
      <c r="S386" s="8"/>
      <c r="T386" s="8"/>
      <c r="U386" s="8"/>
      <c r="V386" s="41"/>
      <c r="W386" s="41"/>
      <c r="X386" s="41"/>
      <c r="Y386" s="41"/>
      <c r="Z386" s="40"/>
    </row>
    <row r="387" spans="2:26">
      <c r="B387" s="32"/>
      <c r="C387" s="33"/>
      <c r="D387" s="33"/>
      <c r="E387" s="33"/>
      <c r="F387" s="33"/>
      <c r="G387" s="64"/>
      <c r="H387" s="65"/>
      <c r="I387" s="65"/>
      <c r="J387" s="65"/>
      <c r="K387" s="65"/>
      <c r="L387" s="65"/>
      <c r="M387" s="65"/>
      <c r="N387" s="65"/>
      <c r="O387" s="65"/>
      <c r="P387" s="65"/>
      <c r="Q387" s="46"/>
      <c r="R387" s="34"/>
      <c r="S387" s="34"/>
      <c r="T387" s="34"/>
      <c r="U387" s="34"/>
      <c r="V387" s="39"/>
      <c r="W387" s="39"/>
      <c r="X387" s="39"/>
      <c r="Y387" s="39"/>
      <c r="Z387" s="40"/>
    </row>
    <row r="388" spans="2:26">
      <c r="B388" s="317"/>
      <c r="C388" s="318"/>
      <c r="D388" s="318"/>
      <c r="E388" s="318"/>
      <c r="F388" s="318"/>
      <c r="G388" s="318"/>
      <c r="H388" s="318"/>
      <c r="I388" s="318"/>
      <c r="J388" s="318"/>
      <c r="K388" s="318"/>
      <c r="L388" s="318"/>
      <c r="M388" s="318"/>
      <c r="N388" s="318"/>
      <c r="O388" s="318"/>
      <c r="P388" s="318"/>
      <c r="Q388" s="319"/>
      <c r="R388" s="30"/>
      <c r="S388" s="30"/>
      <c r="T388" s="30"/>
      <c r="U388" s="30"/>
      <c r="V388" s="39"/>
      <c r="W388" s="39"/>
      <c r="X388" s="39"/>
      <c r="Y388" s="39"/>
      <c r="Z388" s="40"/>
    </row>
    <row r="389" spans="2:26">
      <c r="B389" s="32"/>
      <c r="C389" s="33"/>
      <c r="D389" s="33"/>
      <c r="E389" s="33"/>
      <c r="F389" s="33"/>
      <c r="G389" s="64"/>
      <c r="H389" s="65"/>
      <c r="I389" s="65"/>
      <c r="J389" s="65"/>
      <c r="K389" s="65"/>
      <c r="L389" s="65"/>
      <c r="M389" s="65"/>
      <c r="N389" s="65"/>
      <c r="O389" s="65"/>
      <c r="P389" s="65"/>
      <c r="Q389" s="46"/>
      <c r="R389" s="34"/>
      <c r="S389" s="34"/>
      <c r="T389" s="34"/>
      <c r="U389" s="34"/>
      <c r="V389" s="39"/>
      <c r="W389" s="39"/>
      <c r="X389" s="39"/>
      <c r="Y389" s="39"/>
      <c r="Z389" s="40"/>
    </row>
    <row r="390" spans="2:26">
      <c r="B390" s="317"/>
      <c r="C390" s="318"/>
      <c r="D390" s="318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8"/>
      <c r="P390" s="318"/>
      <c r="Q390" s="319"/>
      <c r="R390" s="30"/>
      <c r="S390" s="30"/>
      <c r="T390" s="30"/>
      <c r="U390" s="30"/>
      <c r="V390" s="39"/>
      <c r="W390" s="39"/>
      <c r="X390" s="39"/>
      <c r="Y390" s="39"/>
      <c r="Z390" s="40"/>
    </row>
    <row r="391" spans="2:26">
      <c r="B391" s="32"/>
      <c r="C391" s="33"/>
      <c r="D391" s="33"/>
      <c r="E391" s="33"/>
      <c r="F391" s="33"/>
      <c r="G391" s="64"/>
      <c r="H391" s="65"/>
      <c r="I391" s="65"/>
      <c r="J391" s="65"/>
      <c r="K391" s="65"/>
      <c r="L391" s="65"/>
      <c r="M391" s="65"/>
      <c r="N391" s="65"/>
      <c r="O391" s="65"/>
      <c r="P391" s="65"/>
      <c r="Q391" s="46"/>
      <c r="R391" s="34"/>
      <c r="S391" s="34"/>
      <c r="T391" s="34"/>
      <c r="U391" s="34"/>
      <c r="V391" s="39"/>
      <c r="W391" s="39"/>
      <c r="X391" s="39"/>
      <c r="Y391" s="39"/>
      <c r="Z391" s="40"/>
    </row>
    <row r="392" spans="2:26">
      <c r="B392" s="317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9"/>
      <c r="R392" s="30"/>
      <c r="S392" s="30"/>
      <c r="T392" s="30"/>
      <c r="U392" s="30"/>
      <c r="V392" s="39"/>
      <c r="W392" s="39"/>
      <c r="X392" s="39"/>
      <c r="Y392" s="39"/>
      <c r="Z392" s="40"/>
    </row>
    <row r="393" spans="2:26">
      <c r="B393" s="32"/>
      <c r="C393" s="33"/>
      <c r="D393" s="33"/>
      <c r="E393" s="33"/>
      <c r="F393" s="33"/>
      <c r="G393" s="64"/>
      <c r="H393" s="65"/>
      <c r="I393" s="65"/>
      <c r="J393" s="65"/>
      <c r="K393" s="65"/>
      <c r="L393" s="65"/>
      <c r="M393" s="65"/>
      <c r="N393" s="65"/>
      <c r="O393" s="65"/>
      <c r="P393" s="65"/>
      <c r="Q393" s="46"/>
      <c r="R393" s="34"/>
      <c r="S393" s="34"/>
      <c r="T393" s="34"/>
      <c r="U393" s="34"/>
      <c r="V393" s="39"/>
      <c r="W393" s="39"/>
      <c r="X393" s="39"/>
      <c r="Y393" s="39"/>
      <c r="Z393" s="40"/>
    </row>
    <row r="394" spans="2:26">
      <c r="B394" s="317"/>
      <c r="C394" s="318"/>
      <c r="D394" s="318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8"/>
      <c r="P394" s="318"/>
      <c r="Q394" s="319"/>
      <c r="R394" s="30"/>
      <c r="S394" s="30"/>
      <c r="T394" s="30"/>
      <c r="U394" s="30"/>
      <c r="V394" s="39"/>
      <c r="W394" s="39"/>
      <c r="X394" s="39"/>
      <c r="Y394" s="39"/>
      <c r="Z394" s="40"/>
    </row>
    <row r="395" spans="2:26">
      <c r="B395" s="32"/>
      <c r="C395" s="33"/>
      <c r="D395" s="33"/>
      <c r="E395" s="33"/>
      <c r="F395" s="33"/>
      <c r="G395" s="64"/>
      <c r="H395" s="65"/>
      <c r="I395" s="65"/>
      <c r="J395" s="65"/>
      <c r="K395" s="65"/>
      <c r="L395" s="65"/>
      <c r="M395" s="65"/>
      <c r="N395" s="65"/>
      <c r="O395" s="65"/>
      <c r="P395" s="65"/>
      <c r="Q395" s="46"/>
      <c r="R395" s="34"/>
      <c r="S395" s="34"/>
      <c r="T395" s="34"/>
      <c r="U395" s="34"/>
      <c r="V395" s="39"/>
      <c r="W395" s="39"/>
      <c r="X395" s="39"/>
      <c r="Y395" s="39"/>
      <c r="Z395" s="40"/>
    </row>
    <row r="396" spans="2:26">
      <c r="B396" s="317"/>
      <c r="C396" s="318"/>
      <c r="D396" s="318"/>
      <c r="E396" s="318"/>
      <c r="F396" s="318"/>
      <c r="G396" s="318"/>
      <c r="H396" s="318"/>
      <c r="I396" s="318"/>
      <c r="J396" s="318"/>
      <c r="K396" s="318"/>
      <c r="L396" s="318"/>
      <c r="M396" s="318"/>
      <c r="N396" s="318"/>
      <c r="O396" s="318"/>
      <c r="P396" s="318"/>
      <c r="Q396" s="319"/>
      <c r="R396" s="30"/>
      <c r="S396" s="30"/>
      <c r="T396" s="30"/>
      <c r="U396" s="30"/>
      <c r="V396" s="39"/>
      <c r="W396" s="39"/>
      <c r="X396" s="39"/>
      <c r="Y396" s="39"/>
      <c r="Z396" s="40"/>
    </row>
    <row r="397" spans="2:26">
      <c r="B397" s="32"/>
      <c r="C397" s="33"/>
      <c r="D397" s="33"/>
      <c r="E397" s="33"/>
      <c r="F397" s="33"/>
      <c r="G397" s="64"/>
      <c r="H397" s="65"/>
      <c r="I397" s="65"/>
      <c r="J397" s="65"/>
      <c r="K397" s="65"/>
      <c r="L397" s="65"/>
      <c r="M397" s="65"/>
      <c r="N397" s="65"/>
      <c r="O397" s="65"/>
      <c r="P397" s="65"/>
      <c r="Q397" s="46"/>
      <c r="R397" s="34"/>
      <c r="S397" s="34"/>
      <c r="T397" s="34"/>
      <c r="U397" s="34"/>
      <c r="V397" s="39"/>
      <c r="W397" s="39"/>
      <c r="X397" s="39"/>
      <c r="Y397" s="39"/>
      <c r="Z397" s="40"/>
    </row>
    <row r="398" spans="2:26">
      <c r="B398" s="317"/>
      <c r="C398" s="318"/>
      <c r="D398" s="318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9"/>
      <c r="R398" s="30"/>
      <c r="S398" s="30"/>
      <c r="T398" s="30"/>
      <c r="U398" s="30"/>
      <c r="V398" s="39"/>
      <c r="W398" s="39"/>
      <c r="X398" s="39"/>
      <c r="Y398" s="39"/>
      <c r="Z398" s="40"/>
    </row>
    <row r="399" spans="2:26">
      <c r="B399" s="32"/>
      <c r="C399" s="33"/>
      <c r="D399" s="33"/>
      <c r="E399" s="33"/>
      <c r="F399" s="33"/>
      <c r="G399" s="64"/>
      <c r="H399" s="65"/>
      <c r="I399" s="65"/>
      <c r="J399" s="65"/>
      <c r="K399" s="65"/>
      <c r="L399" s="65"/>
      <c r="M399" s="65"/>
      <c r="N399" s="65"/>
      <c r="O399" s="65"/>
      <c r="P399" s="65"/>
      <c r="Q399" s="46"/>
      <c r="R399" s="34"/>
      <c r="S399" s="34"/>
      <c r="T399" s="34"/>
      <c r="U399" s="34"/>
      <c r="V399" s="39"/>
      <c r="W399" s="39"/>
      <c r="X399" s="39"/>
      <c r="Y399" s="39"/>
      <c r="Z399" s="5"/>
    </row>
    <row r="400" spans="2:26">
      <c r="B400" s="317"/>
      <c r="C400" s="318"/>
      <c r="D400" s="318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9"/>
      <c r="R400" s="30"/>
      <c r="S400" s="30"/>
      <c r="T400" s="30"/>
      <c r="U400" s="30"/>
      <c r="V400" s="39"/>
      <c r="W400" s="39"/>
      <c r="X400" s="39"/>
      <c r="Y400" s="39"/>
      <c r="Z400" s="5"/>
    </row>
    <row r="401" spans="2:26">
      <c r="B401" s="32"/>
      <c r="C401" s="33"/>
      <c r="D401" s="33"/>
      <c r="E401" s="33"/>
      <c r="F401" s="33"/>
      <c r="G401" s="64"/>
      <c r="H401" s="65"/>
      <c r="I401" s="65"/>
      <c r="J401" s="65"/>
      <c r="K401" s="65"/>
      <c r="L401" s="65"/>
      <c r="M401" s="65"/>
      <c r="N401" s="65"/>
      <c r="O401" s="65"/>
      <c r="P401" s="65"/>
      <c r="Q401" s="46"/>
      <c r="R401" s="34"/>
      <c r="S401" s="34"/>
      <c r="T401" s="34"/>
      <c r="U401" s="34"/>
      <c r="V401" s="39"/>
      <c r="W401" s="39"/>
      <c r="X401" s="39"/>
      <c r="Y401" s="39"/>
      <c r="Z401" s="40"/>
    </row>
    <row r="402" spans="2:26">
      <c r="B402" s="317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9"/>
      <c r="R402" s="30"/>
      <c r="S402" s="30"/>
      <c r="T402" s="30"/>
      <c r="U402" s="30"/>
      <c r="V402" s="39"/>
      <c r="W402" s="39"/>
      <c r="X402" s="39"/>
      <c r="Y402" s="39"/>
      <c r="Z402" s="40"/>
    </row>
    <row r="403" spans="2:26">
      <c r="B403" s="32"/>
      <c r="C403" s="33"/>
      <c r="D403" s="33"/>
      <c r="E403" s="33"/>
      <c r="F403" s="33"/>
      <c r="G403" s="64"/>
      <c r="H403" s="65"/>
      <c r="I403" s="65"/>
      <c r="J403" s="65"/>
      <c r="K403" s="65"/>
      <c r="L403" s="65"/>
      <c r="M403" s="65"/>
      <c r="N403" s="65"/>
      <c r="O403" s="65"/>
      <c r="P403" s="65"/>
      <c r="Q403" s="46"/>
      <c r="R403" s="34"/>
      <c r="S403" s="34"/>
      <c r="T403" s="34"/>
      <c r="U403" s="34"/>
      <c r="V403" s="39"/>
      <c r="W403" s="39"/>
      <c r="X403" s="39"/>
      <c r="Y403" s="39"/>
      <c r="Z403" s="40"/>
    </row>
    <row r="404" spans="2:26">
      <c r="B404" s="317"/>
      <c r="C404" s="318"/>
      <c r="D404" s="318"/>
      <c r="E404" s="318"/>
      <c r="F404" s="318"/>
      <c r="G404" s="318"/>
      <c r="H404" s="318"/>
      <c r="I404" s="318"/>
      <c r="J404" s="318"/>
      <c r="K404" s="318"/>
      <c r="L404" s="318"/>
      <c r="M404" s="318"/>
      <c r="N404" s="318"/>
      <c r="O404" s="318"/>
      <c r="P404" s="318"/>
      <c r="Q404" s="319"/>
      <c r="R404" s="30"/>
      <c r="S404" s="30"/>
      <c r="T404" s="30"/>
      <c r="U404" s="30"/>
      <c r="V404" s="39"/>
      <c r="W404" s="39"/>
      <c r="X404" s="39"/>
      <c r="Y404" s="39"/>
      <c r="Z404" s="40"/>
    </row>
    <row r="405" spans="2:26">
      <c r="B405" s="32"/>
      <c r="C405" s="33"/>
      <c r="D405" s="33"/>
      <c r="E405" s="33"/>
      <c r="F405" s="33"/>
      <c r="G405" s="64"/>
      <c r="H405" s="65"/>
      <c r="I405" s="65"/>
      <c r="J405" s="65"/>
      <c r="K405" s="65"/>
      <c r="L405" s="65"/>
      <c r="M405" s="65"/>
      <c r="N405" s="65"/>
      <c r="O405" s="65"/>
      <c r="P405" s="65"/>
      <c r="Q405" s="46"/>
      <c r="R405" s="15"/>
      <c r="S405" s="15"/>
      <c r="T405" s="15"/>
      <c r="U405" s="15"/>
      <c r="V405" s="41"/>
      <c r="W405" s="41"/>
      <c r="X405" s="41"/>
      <c r="Y405" s="41"/>
      <c r="Z405" s="40"/>
    </row>
    <row r="406" spans="2:26">
      <c r="B406" s="317"/>
      <c r="C406" s="318"/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8"/>
      <c r="P406" s="318"/>
      <c r="Q406" s="319"/>
      <c r="R406" s="8"/>
      <c r="S406" s="8"/>
      <c r="T406" s="8"/>
      <c r="U406" s="8"/>
      <c r="V406" s="41"/>
      <c r="W406" s="41"/>
      <c r="X406" s="41"/>
      <c r="Y406" s="41"/>
      <c r="Z406" s="40"/>
    </row>
    <row r="407" spans="2:26">
      <c r="B407" s="32"/>
      <c r="C407" s="33"/>
      <c r="D407" s="33"/>
      <c r="E407" s="33"/>
      <c r="F407" s="33"/>
      <c r="G407" s="64"/>
      <c r="H407" s="65"/>
      <c r="I407" s="65"/>
      <c r="J407" s="65"/>
      <c r="K407" s="65"/>
      <c r="L407" s="65"/>
      <c r="M407" s="65"/>
      <c r="N407" s="65"/>
      <c r="O407" s="65"/>
      <c r="P407" s="65"/>
      <c r="Q407" s="46"/>
      <c r="R407" s="34"/>
      <c r="S407" s="34"/>
      <c r="T407" s="34"/>
      <c r="U407" s="34"/>
      <c r="V407" s="39"/>
      <c r="W407" s="39"/>
      <c r="X407" s="39"/>
      <c r="Y407" s="39"/>
      <c r="Z407" s="40"/>
    </row>
    <row r="408" spans="2:26">
      <c r="B408" s="317"/>
      <c r="C408" s="318"/>
      <c r="D408" s="318"/>
      <c r="E408" s="318"/>
      <c r="F408" s="318"/>
      <c r="G408" s="318"/>
      <c r="H408" s="318"/>
      <c r="I408" s="318"/>
      <c r="J408" s="318"/>
      <c r="K408" s="318"/>
      <c r="L408" s="318"/>
      <c r="M408" s="318"/>
      <c r="N408" s="318"/>
      <c r="O408" s="318"/>
      <c r="P408" s="318"/>
      <c r="Q408" s="319"/>
      <c r="R408" s="30"/>
      <c r="S408" s="30"/>
      <c r="T408" s="30"/>
      <c r="U408" s="30"/>
      <c r="V408" s="39"/>
      <c r="W408" s="39"/>
      <c r="X408" s="39"/>
      <c r="Y408" s="39"/>
      <c r="Z408" s="40"/>
    </row>
    <row r="409" spans="2:26">
      <c r="B409" s="32"/>
      <c r="C409" s="33"/>
      <c r="D409" s="33"/>
      <c r="E409" s="33"/>
      <c r="F409" s="33"/>
      <c r="G409" s="64"/>
      <c r="H409" s="65"/>
      <c r="I409" s="65"/>
      <c r="J409" s="65"/>
      <c r="K409" s="65"/>
      <c r="L409" s="65"/>
      <c r="M409" s="65"/>
      <c r="N409" s="65"/>
      <c r="O409" s="65"/>
      <c r="P409" s="65"/>
      <c r="Q409" s="46"/>
      <c r="R409" s="34"/>
      <c r="S409" s="34"/>
      <c r="T409" s="34"/>
      <c r="U409" s="34"/>
      <c r="V409" s="39"/>
      <c r="W409" s="39"/>
      <c r="X409" s="39"/>
      <c r="Y409" s="39"/>
      <c r="Z409" s="40"/>
    </row>
    <row r="410" spans="2:26">
      <c r="B410" s="317"/>
      <c r="C410" s="318"/>
      <c r="D410" s="318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9"/>
      <c r="R410" s="30"/>
      <c r="S410" s="30"/>
      <c r="T410" s="30"/>
      <c r="U410" s="30"/>
      <c r="V410" s="39"/>
      <c r="W410" s="39"/>
      <c r="X410" s="39"/>
      <c r="Y410" s="39"/>
      <c r="Z410" s="40"/>
    </row>
    <row r="411" spans="2:26">
      <c r="B411" s="32"/>
      <c r="C411" s="33"/>
      <c r="D411" s="33"/>
      <c r="E411" s="33"/>
      <c r="F411" s="33"/>
      <c r="G411" s="64"/>
      <c r="H411" s="65"/>
      <c r="I411" s="65"/>
      <c r="J411" s="65"/>
      <c r="K411" s="65"/>
      <c r="L411" s="65"/>
      <c r="M411" s="65"/>
      <c r="N411" s="65"/>
      <c r="O411" s="65"/>
      <c r="P411" s="65"/>
      <c r="Q411" s="46"/>
      <c r="R411" s="34"/>
      <c r="S411" s="34"/>
      <c r="T411" s="34"/>
      <c r="U411" s="34"/>
      <c r="V411" s="39"/>
      <c r="W411" s="39"/>
      <c r="X411" s="39"/>
      <c r="Y411" s="39"/>
      <c r="Z411" s="40"/>
    </row>
    <row r="412" spans="2:26">
      <c r="B412" s="317"/>
      <c r="C412" s="318"/>
      <c r="D412" s="318"/>
      <c r="E412" s="318"/>
      <c r="F412" s="318"/>
      <c r="G412" s="318"/>
      <c r="H412" s="318"/>
      <c r="I412" s="318"/>
      <c r="J412" s="318"/>
      <c r="K412" s="318"/>
      <c r="L412" s="318"/>
      <c r="M412" s="318"/>
      <c r="N412" s="318"/>
      <c r="O412" s="318"/>
      <c r="P412" s="318"/>
      <c r="Q412" s="319"/>
      <c r="R412" s="30"/>
      <c r="S412" s="30"/>
      <c r="T412" s="30"/>
      <c r="U412" s="30"/>
      <c r="V412" s="39"/>
      <c r="W412" s="39"/>
      <c r="X412" s="39"/>
      <c r="Y412" s="39"/>
      <c r="Z412" s="40"/>
    </row>
    <row r="413" spans="2:26">
      <c r="B413" s="32"/>
      <c r="C413" s="33"/>
      <c r="D413" s="33"/>
      <c r="E413" s="33"/>
      <c r="F413" s="33"/>
      <c r="G413" s="64"/>
      <c r="H413" s="65"/>
      <c r="I413" s="65"/>
      <c r="J413" s="65"/>
      <c r="K413" s="65"/>
      <c r="L413" s="65"/>
      <c r="M413" s="65"/>
      <c r="N413" s="65"/>
      <c r="O413" s="65"/>
      <c r="P413" s="65"/>
      <c r="Q413" s="46"/>
      <c r="R413" s="34"/>
      <c r="S413" s="34"/>
      <c r="T413" s="34"/>
      <c r="U413" s="34"/>
      <c r="V413" s="39"/>
      <c r="W413" s="39"/>
      <c r="X413" s="39"/>
      <c r="Y413" s="39"/>
      <c r="Z413" s="40"/>
    </row>
    <row r="414" spans="2:26">
      <c r="B414" s="317"/>
      <c r="C414" s="318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9"/>
      <c r="R414" s="30"/>
      <c r="S414" s="30"/>
      <c r="T414" s="30"/>
      <c r="U414" s="30"/>
      <c r="V414" s="39"/>
      <c r="W414" s="39"/>
      <c r="X414" s="39"/>
      <c r="Y414" s="39"/>
      <c r="Z414" s="40"/>
    </row>
    <row r="415" spans="2:26">
      <c r="B415" s="32"/>
      <c r="C415" s="33"/>
      <c r="D415" s="33"/>
      <c r="E415" s="33"/>
      <c r="F415" s="33"/>
      <c r="G415" s="64"/>
      <c r="H415" s="65"/>
      <c r="I415" s="65"/>
      <c r="J415" s="65"/>
      <c r="K415" s="65"/>
      <c r="L415" s="65"/>
      <c r="M415" s="65"/>
      <c r="N415" s="65"/>
      <c r="O415" s="65"/>
      <c r="P415" s="65"/>
      <c r="Q415" s="46"/>
      <c r="R415" s="34"/>
      <c r="S415" s="34"/>
      <c r="T415" s="34"/>
      <c r="U415" s="34"/>
      <c r="V415" s="39"/>
      <c r="W415" s="39"/>
      <c r="X415" s="39"/>
      <c r="Y415" s="39"/>
      <c r="Z415" s="40"/>
    </row>
    <row r="416" spans="2:26">
      <c r="B416" s="317"/>
      <c r="C416" s="318"/>
      <c r="D416" s="318"/>
      <c r="E416" s="318"/>
      <c r="F416" s="318"/>
      <c r="G416" s="318"/>
      <c r="H416" s="318"/>
      <c r="I416" s="318"/>
      <c r="J416" s="318"/>
      <c r="K416" s="318"/>
      <c r="L416" s="318"/>
      <c r="M416" s="318"/>
      <c r="N416" s="318"/>
      <c r="O416" s="318"/>
      <c r="P416" s="318"/>
      <c r="Q416" s="319"/>
      <c r="R416" s="30"/>
      <c r="S416" s="30"/>
      <c r="T416" s="30"/>
      <c r="U416" s="30"/>
      <c r="V416" s="39"/>
      <c r="W416" s="39"/>
      <c r="X416" s="39"/>
      <c r="Y416" s="39"/>
      <c r="Z416" s="40"/>
    </row>
    <row r="417" spans="2:26">
      <c r="B417" s="32"/>
      <c r="C417" s="33"/>
      <c r="D417" s="33"/>
      <c r="E417" s="33"/>
      <c r="F417" s="33"/>
      <c r="G417" s="64"/>
      <c r="H417" s="65"/>
      <c r="I417" s="65"/>
      <c r="J417" s="65"/>
      <c r="K417" s="65"/>
      <c r="L417" s="65"/>
      <c r="M417" s="65"/>
      <c r="N417" s="65"/>
      <c r="O417" s="65"/>
      <c r="P417" s="65"/>
      <c r="Q417" s="46"/>
      <c r="R417" s="34"/>
      <c r="S417" s="34"/>
      <c r="T417" s="34"/>
      <c r="U417" s="34"/>
      <c r="V417" s="39"/>
      <c r="W417" s="39"/>
      <c r="X417" s="39"/>
      <c r="Y417" s="39"/>
      <c r="Z417" s="40"/>
    </row>
    <row r="418" spans="2:26">
      <c r="B418" s="317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9"/>
      <c r="R418" s="30"/>
      <c r="S418" s="30"/>
      <c r="T418" s="30"/>
      <c r="U418" s="30"/>
      <c r="V418" s="39"/>
      <c r="W418" s="39"/>
      <c r="X418" s="39"/>
      <c r="Y418" s="39"/>
      <c r="Z418" s="40"/>
    </row>
    <row r="419" spans="2:26">
      <c r="B419" s="32"/>
      <c r="C419" s="33"/>
      <c r="D419" s="33"/>
      <c r="E419" s="33"/>
      <c r="F419" s="33"/>
      <c r="G419" s="64"/>
      <c r="H419" s="65"/>
      <c r="I419" s="65"/>
      <c r="J419" s="65"/>
      <c r="K419" s="65"/>
      <c r="L419" s="65"/>
      <c r="M419" s="65"/>
      <c r="N419" s="65"/>
      <c r="O419" s="65"/>
      <c r="P419" s="65"/>
      <c r="Q419" s="46"/>
      <c r="R419" s="34"/>
      <c r="S419" s="34"/>
      <c r="T419" s="34"/>
      <c r="U419" s="34"/>
      <c r="V419" s="39"/>
      <c r="W419" s="39"/>
      <c r="X419" s="39"/>
      <c r="Y419" s="39"/>
      <c r="Z419" s="5"/>
    </row>
    <row r="420" spans="2:26">
      <c r="B420" s="317"/>
      <c r="C420" s="318"/>
      <c r="D420" s="318"/>
      <c r="E420" s="318"/>
      <c r="F420" s="318"/>
      <c r="G420" s="318"/>
      <c r="H420" s="318"/>
      <c r="I420" s="318"/>
      <c r="J420" s="318"/>
      <c r="K420" s="318"/>
      <c r="L420" s="318"/>
      <c r="M420" s="318"/>
      <c r="N420" s="318"/>
      <c r="O420" s="318"/>
      <c r="P420" s="318"/>
      <c r="Q420" s="319"/>
      <c r="R420" s="30"/>
      <c r="S420" s="30"/>
      <c r="T420" s="30"/>
      <c r="U420" s="30"/>
      <c r="V420" s="39"/>
      <c r="W420" s="39"/>
      <c r="X420" s="39"/>
      <c r="Y420" s="39"/>
      <c r="Z420" s="5"/>
    </row>
    <row r="421" spans="2:26">
      <c r="B421" s="32"/>
      <c r="C421" s="33"/>
      <c r="D421" s="33"/>
      <c r="E421" s="33"/>
      <c r="F421" s="3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46"/>
      <c r="R421" s="34"/>
      <c r="S421" s="34"/>
      <c r="T421" s="34"/>
      <c r="U421" s="34"/>
      <c r="V421" s="39"/>
      <c r="W421" s="39"/>
      <c r="X421" s="39"/>
      <c r="Y421" s="39"/>
      <c r="Z421" s="40"/>
    </row>
    <row r="422" spans="2:26">
      <c r="B422" s="317"/>
      <c r="C422" s="318"/>
      <c r="D422" s="318"/>
      <c r="E422" s="318"/>
      <c r="F422" s="318"/>
      <c r="G422" s="318"/>
      <c r="H422" s="318"/>
      <c r="I422" s="318"/>
      <c r="J422" s="318"/>
      <c r="K422" s="318"/>
      <c r="L422" s="318"/>
      <c r="M422" s="318"/>
      <c r="N422" s="318"/>
      <c r="O422" s="318"/>
      <c r="P422" s="318"/>
      <c r="Q422" s="319"/>
      <c r="R422" s="30"/>
      <c r="S422" s="30"/>
      <c r="T422" s="30"/>
      <c r="U422" s="30"/>
      <c r="V422" s="39"/>
      <c r="W422" s="39"/>
      <c r="X422" s="39"/>
      <c r="Y422" s="39"/>
      <c r="Z422" s="40"/>
    </row>
    <row r="423" spans="2:26">
      <c r="B423" s="32"/>
      <c r="C423" s="33"/>
      <c r="D423" s="33"/>
      <c r="E423" s="33"/>
      <c r="F423" s="3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46"/>
      <c r="R423" s="34"/>
      <c r="S423" s="34"/>
      <c r="T423" s="34"/>
      <c r="U423" s="34"/>
      <c r="V423" s="39"/>
      <c r="W423" s="39"/>
      <c r="X423" s="39"/>
      <c r="Y423" s="39"/>
      <c r="Z423" s="40"/>
    </row>
    <row r="424" spans="2:26">
      <c r="B424" s="317"/>
      <c r="C424" s="318"/>
      <c r="D424" s="318"/>
      <c r="E424" s="318"/>
      <c r="F424" s="318"/>
      <c r="G424" s="318"/>
      <c r="H424" s="318"/>
      <c r="I424" s="318"/>
      <c r="J424" s="318"/>
      <c r="K424" s="318"/>
      <c r="L424" s="318"/>
      <c r="M424" s="318"/>
      <c r="N424" s="318"/>
      <c r="O424" s="318"/>
      <c r="P424" s="318"/>
      <c r="Q424" s="319"/>
      <c r="R424" s="30"/>
      <c r="S424" s="30"/>
      <c r="T424" s="30"/>
      <c r="U424" s="30"/>
      <c r="V424" s="39"/>
      <c r="W424" s="39"/>
      <c r="X424" s="39"/>
      <c r="Y424" s="39"/>
      <c r="Z424" s="40"/>
    </row>
    <row r="425" spans="2:26">
      <c r="B425" s="32"/>
      <c r="C425" s="33"/>
      <c r="D425" s="33"/>
      <c r="E425" s="33"/>
      <c r="F425" s="33"/>
      <c r="G425" s="64"/>
      <c r="H425" s="65"/>
      <c r="I425" s="65"/>
      <c r="J425" s="65"/>
      <c r="K425" s="65"/>
      <c r="L425" s="65"/>
      <c r="M425" s="65"/>
      <c r="N425" s="65"/>
      <c r="O425" s="65"/>
      <c r="P425" s="65"/>
      <c r="Q425" s="46"/>
      <c r="R425" s="15"/>
      <c r="S425" s="15"/>
      <c r="T425" s="15"/>
      <c r="U425" s="15"/>
      <c r="V425" s="41"/>
      <c r="W425" s="41"/>
      <c r="X425" s="41"/>
      <c r="Y425" s="41"/>
      <c r="Z425" s="40"/>
    </row>
    <row r="426" spans="2:26">
      <c r="B426" s="317"/>
      <c r="C426" s="318"/>
      <c r="D426" s="318"/>
      <c r="E426" s="318"/>
      <c r="F426" s="318"/>
      <c r="G426" s="318"/>
      <c r="H426" s="318"/>
      <c r="I426" s="318"/>
      <c r="J426" s="318"/>
      <c r="K426" s="318"/>
      <c r="L426" s="318"/>
      <c r="M426" s="318"/>
      <c r="N426" s="318"/>
      <c r="O426" s="318"/>
      <c r="P426" s="318"/>
      <c r="Q426" s="319"/>
      <c r="R426" s="8"/>
      <c r="S426" s="8"/>
      <c r="T426" s="8"/>
      <c r="U426" s="8"/>
      <c r="V426" s="41"/>
      <c r="W426" s="41"/>
      <c r="X426" s="41"/>
      <c r="Y426" s="41"/>
      <c r="Z426" s="40"/>
    </row>
    <row r="427" spans="2:26">
      <c r="B427" s="32"/>
      <c r="C427" s="33"/>
      <c r="D427" s="33"/>
      <c r="E427" s="33"/>
      <c r="F427" s="33"/>
      <c r="G427" s="64"/>
      <c r="H427" s="65"/>
      <c r="I427" s="65"/>
      <c r="J427" s="65"/>
      <c r="K427" s="65"/>
      <c r="L427" s="65"/>
      <c r="M427" s="65"/>
      <c r="N427" s="65"/>
      <c r="O427" s="65"/>
      <c r="P427" s="65"/>
      <c r="Q427" s="46"/>
      <c r="R427" s="34"/>
      <c r="S427" s="34"/>
      <c r="T427" s="34"/>
      <c r="U427" s="34"/>
      <c r="V427" s="39"/>
      <c r="W427" s="39"/>
      <c r="X427" s="39"/>
      <c r="Y427" s="39"/>
      <c r="Z427" s="40"/>
    </row>
    <row r="428" spans="2:26">
      <c r="B428" s="317"/>
      <c r="C428" s="318"/>
      <c r="D428" s="318"/>
      <c r="E428" s="318"/>
      <c r="F428" s="318"/>
      <c r="G428" s="318"/>
      <c r="H428" s="318"/>
      <c r="I428" s="318"/>
      <c r="J428" s="318"/>
      <c r="K428" s="318"/>
      <c r="L428" s="318"/>
      <c r="M428" s="318"/>
      <c r="N428" s="318"/>
      <c r="O428" s="318"/>
      <c r="P428" s="318"/>
      <c r="Q428" s="319"/>
      <c r="R428" s="30"/>
      <c r="S428" s="30"/>
      <c r="T428" s="30"/>
      <c r="U428" s="30"/>
      <c r="V428" s="39"/>
      <c r="W428" s="39"/>
      <c r="X428" s="39"/>
      <c r="Y428" s="39"/>
      <c r="Z428" s="40"/>
    </row>
    <row r="429" spans="2:26">
      <c r="B429" s="32"/>
      <c r="C429" s="33"/>
      <c r="D429" s="33"/>
      <c r="E429" s="33"/>
      <c r="F429" s="33"/>
      <c r="G429" s="64"/>
      <c r="H429" s="65"/>
      <c r="I429" s="65"/>
      <c r="J429" s="65"/>
      <c r="K429" s="65"/>
      <c r="L429" s="65"/>
      <c r="M429" s="65"/>
      <c r="N429" s="65"/>
      <c r="O429" s="65"/>
      <c r="P429" s="65"/>
      <c r="Q429" s="46"/>
      <c r="R429" s="34"/>
      <c r="S429" s="34"/>
      <c r="T429" s="34"/>
      <c r="U429" s="34"/>
      <c r="V429" s="39"/>
      <c r="W429" s="39"/>
      <c r="X429" s="39"/>
      <c r="Y429" s="39"/>
      <c r="Z429" s="40"/>
    </row>
    <row r="430" spans="2:26">
      <c r="B430" s="317"/>
      <c r="C430" s="318"/>
      <c r="D430" s="318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8"/>
      <c r="P430" s="318"/>
      <c r="Q430" s="319"/>
      <c r="R430" s="30"/>
      <c r="S430" s="30"/>
      <c r="T430" s="30"/>
      <c r="U430" s="30"/>
      <c r="V430" s="39"/>
      <c r="W430" s="39"/>
      <c r="X430" s="39"/>
      <c r="Y430" s="39"/>
      <c r="Z430" s="40"/>
    </row>
    <row r="431" spans="2:26">
      <c r="B431" s="32"/>
      <c r="C431" s="33"/>
      <c r="D431" s="33"/>
      <c r="E431" s="33"/>
      <c r="F431" s="33"/>
      <c r="G431" s="64"/>
      <c r="H431" s="65"/>
      <c r="I431" s="65"/>
      <c r="J431" s="65"/>
      <c r="K431" s="65"/>
      <c r="L431" s="65"/>
      <c r="M431" s="65"/>
      <c r="N431" s="65"/>
      <c r="O431" s="65"/>
      <c r="P431" s="65"/>
      <c r="Q431" s="46"/>
      <c r="R431" s="34"/>
      <c r="S431" s="34"/>
      <c r="T431" s="34"/>
      <c r="U431" s="34"/>
      <c r="V431" s="39"/>
      <c r="W431" s="39"/>
      <c r="X431" s="39"/>
      <c r="Y431" s="39"/>
      <c r="Z431" s="40"/>
    </row>
    <row r="432" spans="2:26">
      <c r="B432" s="317"/>
      <c r="C432" s="318"/>
      <c r="D432" s="318"/>
      <c r="E432" s="318"/>
      <c r="F432" s="318"/>
      <c r="G432" s="318"/>
      <c r="H432" s="318"/>
      <c r="I432" s="318"/>
      <c r="J432" s="318"/>
      <c r="K432" s="318"/>
      <c r="L432" s="318"/>
      <c r="M432" s="318"/>
      <c r="N432" s="318"/>
      <c r="O432" s="318"/>
      <c r="P432" s="318"/>
      <c r="Q432" s="319"/>
      <c r="R432" s="30"/>
      <c r="S432" s="30"/>
      <c r="T432" s="30"/>
      <c r="U432" s="30"/>
      <c r="V432" s="39"/>
      <c r="W432" s="39"/>
      <c r="X432" s="39"/>
      <c r="Y432" s="39"/>
      <c r="Z432" s="40"/>
    </row>
    <row r="433" spans="2:26">
      <c r="B433" s="32"/>
      <c r="C433" s="33"/>
      <c r="D433" s="33"/>
      <c r="E433" s="33"/>
      <c r="F433" s="33"/>
      <c r="G433" s="64"/>
      <c r="H433" s="65"/>
      <c r="I433" s="65"/>
      <c r="J433" s="65"/>
      <c r="K433" s="65"/>
      <c r="L433" s="65"/>
      <c r="M433" s="65"/>
      <c r="N433" s="65"/>
      <c r="O433" s="65"/>
      <c r="P433" s="65"/>
      <c r="Q433" s="46"/>
      <c r="R433" s="34"/>
      <c r="S433" s="34"/>
      <c r="T433" s="34"/>
      <c r="U433" s="34"/>
      <c r="V433" s="39"/>
      <c r="W433" s="39"/>
      <c r="X433" s="39"/>
      <c r="Y433" s="39"/>
      <c r="Z433" s="40"/>
    </row>
    <row r="434" spans="2:26">
      <c r="B434" s="317"/>
      <c r="C434" s="318"/>
      <c r="D434" s="318"/>
      <c r="E434" s="318"/>
      <c r="F434" s="318"/>
      <c r="G434" s="318"/>
      <c r="H434" s="318"/>
      <c r="I434" s="318"/>
      <c r="J434" s="318"/>
      <c r="K434" s="318"/>
      <c r="L434" s="318"/>
      <c r="M434" s="318"/>
      <c r="N434" s="318"/>
      <c r="O434" s="318"/>
      <c r="P434" s="318"/>
      <c r="Q434" s="319"/>
      <c r="R434" s="30"/>
      <c r="S434" s="30"/>
      <c r="T434" s="30"/>
      <c r="U434" s="30"/>
      <c r="V434" s="39"/>
      <c r="W434" s="39"/>
      <c r="X434" s="39"/>
      <c r="Y434" s="39"/>
      <c r="Z434" s="40"/>
    </row>
    <row r="435" spans="2:26">
      <c r="B435" s="32"/>
      <c r="C435" s="33"/>
      <c r="D435" s="33"/>
      <c r="E435" s="33"/>
      <c r="F435" s="33"/>
      <c r="G435" s="64"/>
      <c r="H435" s="65"/>
      <c r="I435" s="65"/>
      <c r="J435" s="65"/>
      <c r="K435" s="65"/>
      <c r="L435" s="65"/>
      <c r="M435" s="65"/>
      <c r="N435" s="65"/>
      <c r="O435" s="65"/>
      <c r="P435" s="65"/>
      <c r="Q435" s="46"/>
      <c r="R435" s="34"/>
      <c r="S435" s="34"/>
      <c r="T435" s="34"/>
      <c r="U435" s="34"/>
      <c r="V435" s="39"/>
      <c r="W435" s="39"/>
      <c r="X435" s="39"/>
      <c r="Y435" s="39"/>
      <c r="Z435" s="40"/>
    </row>
    <row r="436" spans="2:26">
      <c r="B436" s="317"/>
      <c r="C436" s="318"/>
      <c r="D436" s="318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9"/>
      <c r="R436" s="30"/>
      <c r="S436" s="30"/>
      <c r="T436" s="30"/>
      <c r="U436" s="30"/>
      <c r="V436" s="39"/>
      <c r="W436" s="39"/>
      <c r="X436" s="39"/>
      <c r="Y436" s="39"/>
      <c r="Z436" s="40"/>
    </row>
    <row r="437" spans="2:26">
      <c r="B437" s="32"/>
      <c r="C437" s="33"/>
      <c r="D437" s="33"/>
      <c r="E437" s="33"/>
      <c r="F437" s="33"/>
      <c r="G437" s="64"/>
      <c r="H437" s="65"/>
      <c r="I437" s="65"/>
      <c r="J437" s="65"/>
      <c r="K437" s="65"/>
      <c r="L437" s="65"/>
      <c r="M437" s="65"/>
      <c r="N437" s="65"/>
      <c r="O437" s="65"/>
      <c r="P437" s="65"/>
      <c r="Q437" s="46"/>
      <c r="R437" s="34"/>
      <c r="S437" s="34"/>
      <c r="T437" s="34"/>
      <c r="U437" s="34"/>
      <c r="V437" s="39"/>
      <c r="W437" s="39"/>
      <c r="X437" s="39"/>
      <c r="Y437" s="39"/>
      <c r="Z437" s="40"/>
    </row>
    <row r="438" spans="2:26">
      <c r="B438" s="317"/>
      <c r="C438" s="318"/>
      <c r="D438" s="318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9"/>
      <c r="R438" s="30"/>
      <c r="S438" s="30"/>
      <c r="T438" s="30"/>
      <c r="U438" s="30"/>
      <c r="V438" s="39"/>
      <c r="W438" s="39"/>
      <c r="X438" s="39"/>
      <c r="Y438" s="39"/>
      <c r="Z438" s="40"/>
    </row>
    <row r="439" spans="2:26">
      <c r="B439" s="32"/>
      <c r="C439" s="33"/>
      <c r="D439" s="33"/>
      <c r="E439" s="33"/>
      <c r="F439" s="33"/>
      <c r="G439" s="64"/>
      <c r="H439" s="65"/>
      <c r="I439" s="65"/>
      <c r="J439" s="65"/>
      <c r="K439" s="65"/>
      <c r="L439" s="65"/>
      <c r="M439" s="65"/>
      <c r="N439" s="65"/>
      <c r="O439" s="65"/>
      <c r="P439" s="65"/>
      <c r="Q439" s="46"/>
      <c r="R439" s="34"/>
      <c r="S439" s="34"/>
      <c r="T439" s="34"/>
      <c r="U439" s="34"/>
      <c r="V439" s="39"/>
      <c r="W439" s="39"/>
      <c r="X439" s="39"/>
      <c r="Y439" s="39"/>
      <c r="Z439" s="5"/>
    </row>
    <row r="440" spans="2:26">
      <c r="B440" s="317"/>
      <c r="C440" s="318"/>
      <c r="D440" s="318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9"/>
      <c r="R440" s="30"/>
      <c r="S440" s="30"/>
      <c r="T440" s="30"/>
      <c r="U440" s="30"/>
      <c r="V440" s="39"/>
      <c r="W440" s="39"/>
      <c r="X440" s="39"/>
      <c r="Y440" s="39"/>
      <c r="Z440" s="5"/>
    </row>
    <row r="441" spans="2:26">
      <c r="B441" s="32"/>
      <c r="C441" s="33"/>
      <c r="D441" s="33"/>
      <c r="E441" s="33"/>
      <c r="F441" s="33"/>
      <c r="G441" s="64"/>
      <c r="H441" s="65"/>
      <c r="I441" s="65"/>
      <c r="J441" s="65"/>
      <c r="K441" s="65"/>
      <c r="L441" s="65"/>
      <c r="M441" s="65"/>
      <c r="N441" s="65"/>
      <c r="O441" s="65"/>
      <c r="P441" s="65"/>
      <c r="Q441" s="46"/>
      <c r="R441" s="34"/>
      <c r="S441" s="34"/>
      <c r="T441" s="34"/>
      <c r="U441" s="34"/>
      <c r="V441" s="39"/>
      <c r="W441" s="39"/>
      <c r="X441" s="39"/>
      <c r="Y441" s="39"/>
      <c r="Z441" s="40"/>
    </row>
    <row r="442" spans="2:26">
      <c r="B442" s="317"/>
      <c r="C442" s="318"/>
      <c r="D442" s="318"/>
      <c r="E442" s="318"/>
      <c r="F442" s="318"/>
      <c r="G442" s="318"/>
      <c r="H442" s="318"/>
      <c r="I442" s="318"/>
      <c r="J442" s="318"/>
      <c r="K442" s="318"/>
      <c r="L442" s="318"/>
      <c r="M442" s="318"/>
      <c r="N442" s="318"/>
      <c r="O442" s="318"/>
      <c r="P442" s="318"/>
      <c r="Q442" s="319"/>
      <c r="R442" s="30"/>
      <c r="S442" s="30"/>
      <c r="T442" s="30"/>
      <c r="U442" s="30"/>
      <c r="V442" s="39"/>
      <c r="W442" s="39"/>
      <c r="X442" s="39"/>
      <c r="Y442" s="39"/>
      <c r="Z442" s="40"/>
    </row>
    <row r="443" spans="2:26">
      <c r="B443" s="32"/>
      <c r="C443" s="33"/>
      <c r="D443" s="33"/>
      <c r="E443" s="33"/>
      <c r="F443" s="33"/>
      <c r="G443" s="64"/>
      <c r="H443" s="65"/>
      <c r="I443" s="65"/>
      <c r="J443" s="65"/>
      <c r="K443" s="65"/>
      <c r="L443" s="65"/>
      <c r="M443" s="65"/>
      <c r="N443" s="65"/>
      <c r="O443" s="65"/>
      <c r="P443" s="65"/>
      <c r="Q443" s="46"/>
      <c r="R443" s="34"/>
      <c r="S443" s="34"/>
      <c r="T443" s="34"/>
      <c r="U443" s="34"/>
      <c r="V443" s="39"/>
      <c r="W443" s="39"/>
      <c r="X443" s="39"/>
      <c r="Y443" s="39"/>
      <c r="Z443" s="40"/>
    </row>
    <row r="444" spans="2:26">
      <c r="B444" s="317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9"/>
      <c r="R444" s="30"/>
      <c r="S444" s="30"/>
      <c r="T444" s="30"/>
      <c r="U444" s="30"/>
      <c r="V444" s="39"/>
      <c r="W444" s="39"/>
      <c r="X444" s="39"/>
      <c r="Y444" s="39"/>
      <c r="Z444" s="40"/>
    </row>
    <row r="445" spans="2:26">
      <c r="B445" s="32"/>
      <c r="C445" s="33"/>
      <c r="D445" s="33"/>
      <c r="E445" s="33"/>
      <c r="F445" s="33"/>
      <c r="G445" s="64"/>
      <c r="H445" s="65"/>
      <c r="I445" s="65"/>
      <c r="J445" s="65"/>
      <c r="K445" s="65"/>
      <c r="L445" s="65"/>
      <c r="M445" s="65"/>
      <c r="N445" s="65"/>
      <c r="O445" s="65"/>
      <c r="P445" s="65"/>
      <c r="Q445" s="46"/>
      <c r="R445" s="15"/>
      <c r="S445" s="15"/>
      <c r="T445" s="15"/>
      <c r="U445" s="15"/>
      <c r="V445" s="41"/>
      <c r="W445" s="41"/>
      <c r="X445" s="41"/>
      <c r="Y445" s="41"/>
      <c r="Z445" s="40"/>
    </row>
    <row r="446" spans="2:26">
      <c r="B446" s="317"/>
      <c r="C446" s="318"/>
      <c r="D446" s="318"/>
      <c r="E446" s="318"/>
      <c r="F446" s="318"/>
      <c r="G446" s="318"/>
      <c r="H446" s="318"/>
      <c r="I446" s="318"/>
      <c r="J446" s="318"/>
      <c r="K446" s="318"/>
      <c r="L446" s="318"/>
      <c r="M446" s="318"/>
      <c r="N446" s="318"/>
      <c r="O446" s="318"/>
      <c r="P446" s="318"/>
      <c r="Q446" s="319"/>
      <c r="R446" s="8"/>
      <c r="S446" s="8"/>
      <c r="T446" s="8"/>
      <c r="U446" s="8"/>
      <c r="V446" s="41"/>
      <c r="W446" s="41"/>
      <c r="X446" s="41"/>
      <c r="Y446" s="41"/>
      <c r="Z446" s="40"/>
    </row>
    <row r="447" spans="2:26">
      <c r="B447" s="32"/>
      <c r="C447" s="33"/>
      <c r="D447" s="33"/>
      <c r="E447" s="33"/>
      <c r="F447" s="33"/>
      <c r="G447" s="64"/>
      <c r="H447" s="65"/>
      <c r="I447" s="65"/>
      <c r="J447" s="65"/>
      <c r="K447" s="65"/>
      <c r="L447" s="65"/>
      <c r="M447" s="65"/>
      <c r="N447" s="65"/>
      <c r="O447" s="65"/>
      <c r="P447" s="65"/>
      <c r="Q447" s="46"/>
      <c r="R447" s="34"/>
      <c r="S447" s="34"/>
      <c r="T447" s="34"/>
      <c r="U447" s="34"/>
      <c r="V447" s="39"/>
      <c r="W447" s="39"/>
      <c r="X447" s="39"/>
      <c r="Y447" s="39"/>
      <c r="Z447" s="40"/>
    </row>
    <row r="448" spans="2:26">
      <c r="B448" s="317"/>
      <c r="C448" s="318"/>
      <c r="D448" s="318"/>
      <c r="E448" s="318"/>
      <c r="F448" s="318"/>
      <c r="G448" s="318"/>
      <c r="H448" s="318"/>
      <c r="I448" s="318"/>
      <c r="J448" s="318"/>
      <c r="K448" s="318"/>
      <c r="L448" s="318"/>
      <c r="M448" s="318"/>
      <c r="N448" s="318"/>
      <c r="O448" s="318"/>
      <c r="P448" s="318"/>
      <c r="Q448" s="319"/>
      <c r="R448" s="30"/>
      <c r="S448" s="30"/>
      <c r="T448" s="30"/>
      <c r="U448" s="30"/>
      <c r="V448" s="39"/>
      <c r="W448" s="39"/>
      <c r="X448" s="39"/>
      <c r="Y448" s="39"/>
      <c r="Z448" s="40"/>
    </row>
    <row r="449" spans="2:26">
      <c r="B449" s="32"/>
      <c r="C449" s="33"/>
      <c r="D449" s="33"/>
      <c r="E449" s="33"/>
      <c r="F449" s="33"/>
      <c r="G449" s="64"/>
      <c r="H449" s="65"/>
      <c r="I449" s="65"/>
      <c r="J449" s="65"/>
      <c r="K449" s="65"/>
      <c r="L449" s="65"/>
      <c r="M449" s="65"/>
      <c r="N449" s="65"/>
      <c r="O449" s="65"/>
      <c r="P449" s="65"/>
      <c r="Q449" s="46"/>
      <c r="R449" s="34"/>
      <c r="S449" s="34"/>
      <c r="T449" s="34"/>
      <c r="U449" s="34"/>
      <c r="V449" s="39"/>
      <c r="W449" s="39"/>
      <c r="X449" s="39"/>
      <c r="Y449" s="39"/>
      <c r="Z449" s="40"/>
    </row>
    <row r="450" spans="2:26">
      <c r="B450" s="317"/>
      <c r="C450" s="318"/>
      <c r="D450" s="318"/>
      <c r="E450" s="318"/>
      <c r="F450" s="318"/>
      <c r="G450" s="318"/>
      <c r="H450" s="318"/>
      <c r="I450" s="318"/>
      <c r="J450" s="318"/>
      <c r="K450" s="318"/>
      <c r="L450" s="318"/>
      <c r="M450" s="318"/>
      <c r="N450" s="318"/>
      <c r="O450" s="318"/>
      <c r="P450" s="318"/>
      <c r="Q450" s="319"/>
      <c r="R450" s="30"/>
      <c r="S450" s="30"/>
      <c r="T450" s="30"/>
      <c r="U450" s="30"/>
      <c r="V450" s="39"/>
      <c r="W450" s="39"/>
      <c r="X450" s="39"/>
      <c r="Y450" s="39"/>
      <c r="Z450" s="40"/>
    </row>
    <row r="451" spans="2:26">
      <c r="B451" s="32"/>
      <c r="C451" s="33"/>
      <c r="D451" s="33"/>
      <c r="E451" s="33"/>
      <c r="F451" s="33"/>
      <c r="G451" s="64"/>
      <c r="H451" s="65"/>
      <c r="I451" s="65"/>
      <c r="J451" s="65"/>
      <c r="K451" s="65"/>
      <c r="L451" s="65"/>
      <c r="M451" s="65"/>
      <c r="N451" s="65"/>
      <c r="O451" s="65"/>
      <c r="P451" s="65"/>
      <c r="Q451" s="46"/>
      <c r="R451" s="34"/>
      <c r="S451" s="34"/>
      <c r="T451" s="34"/>
      <c r="U451" s="34"/>
      <c r="V451" s="39"/>
      <c r="W451" s="39"/>
      <c r="X451" s="39"/>
      <c r="Y451" s="39"/>
      <c r="Z451" s="40"/>
    </row>
    <row r="452" spans="2:26">
      <c r="B452" s="317"/>
      <c r="C452" s="318"/>
      <c r="D452" s="318"/>
      <c r="E452" s="318"/>
      <c r="F452" s="318"/>
      <c r="G452" s="318"/>
      <c r="H452" s="318"/>
      <c r="I452" s="318"/>
      <c r="J452" s="318"/>
      <c r="K452" s="318"/>
      <c r="L452" s="318"/>
      <c r="M452" s="318"/>
      <c r="N452" s="318"/>
      <c r="O452" s="318"/>
      <c r="P452" s="318"/>
      <c r="Q452" s="319"/>
      <c r="R452" s="30"/>
      <c r="S452" s="30"/>
      <c r="T452" s="30"/>
      <c r="U452" s="30"/>
      <c r="V452" s="39"/>
      <c r="W452" s="39"/>
      <c r="X452" s="39"/>
      <c r="Y452" s="39"/>
      <c r="Z452" s="40"/>
    </row>
    <row r="453" spans="2:26">
      <c r="B453" s="32"/>
      <c r="C453" s="33"/>
      <c r="D453" s="33"/>
      <c r="E453" s="33"/>
      <c r="F453" s="33"/>
      <c r="G453" s="64"/>
      <c r="H453" s="65"/>
      <c r="I453" s="65"/>
      <c r="J453" s="65"/>
      <c r="K453" s="65"/>
      <c r="L453" s="65"/>
      <c r="M453" s="65"/>
      <c r="N453" s="65"/>
      <c r="O453" s="65"/>
      <c r="P453" s="65"/>
      <c r="Q453" s="46"/>
      <c r="R453" s="34"/>
      <c r="S453" s="34"/>
      <c r="T453" s="34"/>
      <c r="U453" s="34"/>
      <c r="V453" s="39"/>
      <c r="W453" s="39"/>
      <c r="X453" s="39"/>
      <c r="Y453" s="39"/>
      <c r="Z453" s="40"/>
    </row>
    <row r="454" spans="2:26">
      <c r="B454" s="317"/>
      <c r="C454" s="318"/>
      <c r="D454" s="318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9"/>
      <c r="R454" s="30"/>
      <c r="S454" s="30"/>
      <c r="T454" s="30"/>
      <c r="U454" s="30"/>
      <c r="V454" s="39"/>
      <c r="W454" s="39"/>
      <c r="X454" s="39"/>
      <c r="Y454" s="39"/>
      <c r="Z454" s="40"/>
    </row>
    <row r="455" spans="2:26">
      <c r="B455" s="32"/>
      <c r="C455" s="33"/>
      <c r="D455" s="33"/>
      <c r="E455" s="33"/>
      <c r="F455" s="33"/>
      <c r="G455" s="64"/>
      <c r="H455" s="65"/>
      <c r="I455" s="65"/>
      <c r="J455" s="65"/>
      <c r="K455" s="65"/>
      <c r="L455" s="65"/>
      <c r="M455" s="65"/>
      <c r="N455" s="65"/>
      <c r="O455" s="65"/>
      <c r="P455" s="65"/>
      <c r="Q455" s="46"/>
      <c r="R455" s="34"/>
      <c r="S455" s="34"/>
      <c r="T455" s="34"/>
      <c r="U455" s="34"/>
      <c r="V455" s="39"/>
      <c r="W455" s="39"/>
      <c r="X455" s="39"/>
      <c r="Y455" s="39"/>
      <c r="Z455" s="40"/>
    </row>
    <row r="456" spans="2:26">
      <c r="B456" s="317"/>
      <c r="C456" s="318"/>
      <c r="D456" s="318"/>
      <c r="E456" s="318"/>
      <c r="F456" s="318"/>
      <c r="G456" s="318"/>
      <c r="H456" s="318"/>
      <c r="I456" s="318"/>
      <c r="J456" s="318"/>
      <c r="K456" s="318"/>
      <c r="L456" s="318"/>
      <c r="M456" s="318"/>
      <c r="N456" s="318"/>
      <c r="O456" s="318"/>
      <c r="P456" s="318"/>
      <c r="Q456" s="319"/>
      <c r="R456" s="30"/>
      <c r="S456" s="30"/>
      <c r="T456" s="30"/>
      <c r="U456" s="30"/>
      <c r="V456" s="39"/>
      <c r="W456" s="39"/>
      <c r="X456" s="39"/>
      <c r="Y456" s="39"/>
      <c r="Z456" s="40"/>
    </row>
    <row r="457" spans="2:26">
      <c r="B457" s="32"/>
      <c r="C457" s="33"/>
      <c r="D457" s="33"/>
      <c r="E457" s="33"/>
      <c r="F457" s="33"/>
      <c r="G457" s="64"/>
      <c r="H457" s="65"/>
      <c r="I457" s="65"/>
      <c r="J457" s="65"/>
      <c r="K457" s="65"/>
      <c r="L457" s="65"/>
      <c r="M457" s="65"/>
      <c r="N457" s="65"/>
      <c r="O457" s="65"/>
      <c r="P457" s="65"/>
      <c r="Q457" s="46"/>
      <c r="R457" s="34"/>
      <c r="S457" s="34"/>
      <c r="T457" s="34"/>
      <c r="U457" s="34"/>
      <c r="V457" s="39"/>
      <c r="W457" s="39"/>
      <c r="X457" s="39"/>
      <c r="Y457" s="39"/>
      <c r="Z457" s="40"/>
    </row>
    <row r="458" spans="2:26">
      <c r="B458" s="317"/>
      <c r="C458" s="318"/>
      <c r="D458" s="318"/>
      <c r="E458" s="318"/>
      <c r="F458" s="318"/>
      <c r="G458" s="318"/>
      <c r="H458" s="318"/>
      <c r="I458" s="318"/>
      <c r="J458" s="318"/>
      <c r="K458" s="318"/>
      <c r="L458" s="318"/>
      <c r="M458" s="318"/>
      <c r="N458" s="318"/>
      <c r="O458" s="318"/>
      <c r="P458" s="318"/>
      <c r="Q458" s="319"/>
      <c r="R458" s="30"/>
      <c r="S458" s="30"/>
      <c r="T458" s="30"/>
      <c r="U458" s="30"/>
      <c r="V458" s="39"/>
      <c r="W458" s="39"/>
      <c r="X458" s="39"/>
      <c r="Y458" s="39"/>
      <c r="Z458" s="40"/>
    </row>
    <row r="459" spans="2:26">
      <c r="B459" s="32"/>
      <c r="C459" s="33"/>
      <c r="D459" s="33"/>
      <c r="E459" s="33"/>
      <c r="F459" s="33"/>
      <c r="G459" s="64"/>
      <c r="H459" s="65"/>
      <c r="I459" s="65"/>
      <c r="J459" s="65"/>
      <c r="K459" s="65"/>
      <c r="L459" s="65"/>
      <c r="M459" s="65"/>
      <c r="N459" s="65"/>
      <c r="O459" s="65"/>
      <c r="P459" s="65"/>
      <c r="Q459" s="46"/>
      <c r="R459" s="34"/>
      <c r="S459" s="34"/>
      <c r="T459" s="34"/>
      <c r="U459" s="34"/>
      <c r="V459" s="39"/>
      <c r="W459" s="39"/>
      <c r="X459" s="39"/>
      <c r="Y459" s="39"/>
      <c r="Z459" s="5"/>
    </row>
    <row r="460" spans="2:26">
      <c r="B460" s="317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9"/>
      <c r="R460" s="30"/>
      <c r="S460" s="30"/>
      <c r="T460" s="30"/>
      <c r="U460" s="30"/>
      <c r="V460" s="39"/>
      <c r="W460" s="39"/>
      <c r="X460" s="39"/>
      <c r="Y460" s="39"/>
      <c r="Z460" s="5"/>
    </row>
    <row r="461" spans="2:26">
      <c r="B461" s="32"/>
      <c r="C461" s="33"/>
      <c r="D461" s="33"/>
      <c r="E461" s="33"/>
      <c r="F461" s="33"/>
      <c r="G461" s="64"/>
      <c r="H461" s="65"/>
      <c r="I461" s="65"/>
      <c r="J461" s="65"/>
      <c r="K461" s="65"/>
      <c r="L461" s="65"/>
      <c r="M461" s="65"/>
      <c r="N461" s="65"/>
      <c r="O461" s="65"/>
      <c r="P461" s="65"/>
      <c r="Q461" s="46"/>
      <c r="R461" s="34"/>
      <c r="S461" s="34"/>
      <c r="T461" s="34"/>
      <c r="U461" s="34"/>
      <c r="V461" s="39"/>
      <c r="W461" s="39"/>
      <c r="X461" s="39"/>
      <c r="Y461" s="39"/>
      <c r="Z461" s="40"/>
    </row>
    <row r="462" spans="2:26">
      <c r="B462" s="317"/>
      <c r="C462" s="318"/>
      <c r="D462" s="318"/>
      <c r="E462" s="318"/>
      <c r="F462" s="318"/>
      <c r="G462" s="318"/>
      <c r="H462" s="318"/>
      <c r="I462" s="318"/>
      <c r="J462" s="318"/>
      <c r="K462" s="318"/>
      <c r="L462" s="318"/>
      <c r="M462" s="318"/>
      <c r="N462" s="318"/>
      <c r="O462" s="318"/>
      <c r="P462" s="318"/>
      <c r="Q462" s="319"/>
      <c r="R462" s="30"/>
      <c r="S462" s="30"/>
      <c r="T462" s="30"/>
      <c r="U462" s="30"/>
      <c r="V462" s="39"/>
      <c r="W462" s="39"/>
      <c r="X462" s="39"/>
      <c r="Y462" s="39"/>
      <c r="Z462" s="40"/>
    </row>
    <row r="463" spans="2:26">
      <c r="B463" s="32"/>
      <c r="C463" s="33"/>
      <c r="D463" s="33"/>
      <c r="E463" s="33"/>
      <c r="F463" s="33"/>
      <c r="G463" s="64"/>
      <c r="H463" s="65"/>
      <c r="I463" s="65"/>
      <c r="J463" s="65"/>
      <c r="K463" s="65"/>
      <c r="L463" s="65"/>
      <c r="M463" s="65"/>
      <c r="N463" s="65"/>
      <c r="O463" s="65"/>
      <c r="P463" s="65"/>
      <c r="Q463" s="46"/>
      <c r="R463" s="34"/>
      <c r="S463" s="34"/>
      <c r="T463" s="34"/>
      <c r="U463" s="34"/>
      <c r="V463" s="39"/>
      <c r="W463" s="39"/>
      <c r="X463" s="39"/>
      <c r="Y463" s="39"/>
      <c r="Z463" s="40"/>
    </row>
    <row r="464" spans="2:26">
      <c r="B464" s="317"/>
      <c r="C464" s="318"/>
      <c r="D464" s="318"/>
      <c r="E464" s="318"/>
      <c r="F464" s="318"/>
      <c r="G464" s="318"/>
      <c r="H464" s="318"/>
      <c r="I464" s="318"/>
      <c r="J464" s="318"/>
      <c r="K464" s="318"/>
      <c r="L464" s="318"/>
      <c r="M464" s="318"/>
      <c r="N464" s="318"/>
      <c r="O464" s="318"/>
      <c r="P464" s="318"/>
      <c r="Q464" s="319"/>
      <c r="R464" s="30"/>
      <c r="S464" s="30"/>
      <c r="T464" s="30"/>
      <c r="U464" s="30"/>
      <c r="V464" s="39"/>
      <c r="W464" s="39"/>
      <c r="X464" s="39"/>
      <c r="Y464" s="39"/>
      <c r="Z464" s="40"/>
    </row>
    <row r="465" spans="2:26">
      <c r="B465" s="32"/>
      <c r="C465" s="33"/>
      <c r="D465" s="33"/>
      <c r="E465" s="33"/>
      <c r="F465" s="33"/>
      <c r="G465" s="64"/>
      <c r="H465" s="65"/>
      <c r="I465" s="65"/>
      <c r="J465" s="65"/>
      <c r="K465" s="65"/>
      <c r="L465" s="65"/>
      <c r="M465" s="65"/>
      <c r="N465" s="65"/>
      <c r="O465" s="65"/>
      <c r="P465" s="65"/>
      <c r="Q465" s="46"/>
      <c r="R465" s="15"/>
      <c r="S465" s="15"/>
      <c r="T465" s="15"/>
      <c r="U465" s="15"/>
      <c r="V465" s="41"/>
      <c r="W465" s="41"/>
      <c r="X465" s="41"/>
      <c r="Y465" s="41"/>
      <c r="Z465" s="40"/>
    </row>
    <row r="466" spans="2:26">
      <c r="B466" s="317"/>
      <c r="C466" s="318"/>
      <c r="D466" s="318"/>
      <c r="E466" s="318"/>
      <c r="F466" s="318"/>
      <c r="G466" s="318"/>
      <c r="H466" s="318"/>
      <c r="I466" s="318"/>
      <c r="J466" s="318"/>
      <c r="K466" s="318"/>
      <c r="L466" s="318"/>
      <c r="M466" s="318"/>
      <c r="N466" s="318"/>
      <c r="O466" s="318"/>
      <c r="P466" s="318"/>
      <c r="Q466" s="319"/>
      <c r="R466" s="8"/>
      <c r="S466" s="8"/>
      <c r="T466" s="8"/>
      <c r="U466" s="8"/>
      <c r="V466" s="41"/>
      <c r="W466" s="41"/>
      <c r="X466" s="41"/>
      <c r="Y466" s="41"/>
      <c r="Z466" s="40"/>
    </row>
    <row r="467" spans="2:26">
      <c r="B467" s="32"/>
      <c r="C467" s="33"/>
      <c r="D467" s="33"/>
      <c r="E467" s="33"/>
      <c r="F467" s="33"/>
      <c r="G467" s="64"/>
      <c r="H467" s="65"/>
      <c r="I467" s="65"/>
      <c r="J467" s="65"/>
      <c r="K467" s="65"/>
      <c r="L467" s="65"/>
      <c r="M467" s="65"/>
      <c r="N467" s="65"/>
      <c r="O467" s="65"/>
      <c r="P467" s="65"/>
      <c r="Q467" s="46"/>
      <c r="R467" s="34"/>
      <c r="S467" s="34"/>
      <c r="T467" s="34"/>
      <c r="U467" s="34"/>
      <c r="V467" s="39"/>
      <c r="W467" s="39"/>
      <c r="X467" s="39"/>
      <c r="Y467" s="39"/>
      <c r="Z467" s="40"/>
    </row>
    <row r="468" spans="2:26">
      <c r="B468" s="317"/>
      <c r="C468" s="318"/>
      <c r="D468" s="318"/>
      <c r="E468" s="318"/>
      <c r="F468" s="318"/>
      <c r="G468" s="318"/>
      <c r="H468" s="318"/>
      <c r="I468" s="318"/>
      <c r="J468" s="318"/>
      <c r="K468" s="318"/>
      <c r="L468" s="318"/>
      <c r="M468" s="318"/>
      <c r="N468" s="318"/>
      <c r="O468" s="318"/>
      <c r="P468" s="318"/>
      <c r="Q468" s="319"/>
      <c r="R468" s="30"/>
      <c r="S468" s="30"/>
      <c r="T468" s="30"/>
      <c r="U468" s="30"/>
      <c r="V468" s="39"/>
      <c r="W468" s="39"/>
      <c r="X468" s="39"/>
      <c r="Y468" s="39"/>
      <c r="Z468" s="40"/>
    </row>
    <row r="469" spans="2:26">
      <c r="B469" s="32"/>
      <c r="C469" s="33"/>
      <c r="D469" s="33"/>
      <c r="E469" s="33"/>
      <c r="F469" s="33"/>
      <c r="G469" s="64"/>
      <c r="H469" s="65"/>
      <c r="I469" s="65"/>
      <c r="J469" s="65"/>
      <c r="K469" s="65"/>
      <c r="L469" s="65"/>
      <c r="M469" s="65"/>
      <c r="N469" s="65"/>
      <c r="O469" s="65"/>
      <c r="P469" s="65"/>
      <c r="Q469" s="46"/>
      <c r="R469" s="34"/>
      <c r="S469" s="34"/>
      <c r="T469" s="34"/>
      <c r="U469" s="34"/>
      <c r="V469" s="39"/>
      <c r="W469" s="39"/>
      <c r="X469" s="39"/>
      <c r="Y469" s="39"/>
      <c r="Z469" s="40"/>
    </row>
    <row r="470" spans="2:26">
      <c r="B470" s="317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18"/>
      <c r="O470" s="318"/>
      <c r="P470" s="318"/>
      <c r="Q470" s="319"/>
      <c r="R470" s="30"/>
      <c r="S470" s="30"/>
      <c r="T470" s="30"/>
      <c r="U470" s="30"/>
      <c r="V470" s="39"/>
      <c r="W470" s="39"/>
      <c r="X470" s="39"/>
      <c r="Y470" s="39"/>
      <c r="Z470" s="40"/>
    </row>
    <row r="471" spans="2:26">
      <c r="B471" s="32"/>
      <c r="C471" s="33"/>
      <c r="D471" s="33"/>
      <c r="E471" s="33"/>
      <c r="F471" s="33"/>
      <c r="G471" s="64"/>
      <c r="H471" s="65"/>
      <c r="I471" s="65"/>
      <c r="J471" s="65"/>
      <c r="K471" s="65"/>
      <c r="L471" s="65"/>
      <c r="M471" s="65"/>
      <c r="N471" s="65"/>
      <c r="O471" s="65"/>
      <c r="P471" s="65"/>
      <c r="Q471" s="46"/>
      <c r="R471" s="34"/>
      <c r="S471" s="34"/>
      <c r="T471" s="34"/>
      <c r="U471" s="34"/>
      <c r="V471" s="39"/>
      <c r="W471" s="39"/>
      <c r="X471" s="39"/>
      <c r="Y471" s="39"/>
      <c r="Z471" s="40"/>
    </row>
    <row r="472" spans="2:26">
      <c r="B472" s="317"/>
      <c r="C472" s="318"/>
      <c r="D472" s="318"/>
      <c r="E472" s="318"/>
      <c r="F472" s="318"/>
      <c r="G472" s="318"/>
      <c r="H472" s="318"/>
      <c r="I472" s="318"/>
      <c r="J472" s="318"/>
      <c r="K472" s="318"/>
      <c r="L472" s="318"/>
      <c r="M472" s="318"/>
      <c r="N472" s="318"/>
      <c r="O472" s="318"/>
      <c r="P472" s="318"/>
      <c r="Q472" s="319"/>
      <c r="R472" s="30"/>
      <c r="S472" s="30"/>
      <c r="T472" s="30"/>
      <c r="U472" s="30"/>
      <c r="V472" s="39"/>
      <c r="W472" s="39"/>
      <c r="X472" s="39"/>
      <c r="Y472" s="39"/>
      <c r="Z472" s="40"/>
    </row>
    <row r="473" spans="2:26">
      <c r="B473" s="32"/>
      <c r="C473" s="33"/>
      <c r="D473" s="33"/>
      <c r="E473" s="33"/>
      <c r="F473" s="33"/>
      <c r="G473" s="64"/>
      <c r="H473" s="65"/>
      <c r="I473" s="65"/>
      <c r="J473" s="65"/>
      <c r="K473" s="65"/>
      <c r="L473" s="65"/>
      <c r="M473" s="65"/>
      <c r="N473" s="65"/>
      <c r="O473" s="65"/>
      <c r="P473" s="65"/>
      <c r="Q473" s="46"/>
      <c r="R473" s="34"/>
      <c r="S473" s="34"/>
      <c r="T473" s="34"/>
      <c r="U473" s="34"/>
      <c r="V473" s="39"/>
      <c r="W473" s="39"/>
      <c r="X473" s="39"/>
      <c r="Y473" s="39"/>
      <c r="Z473" s="40"/>
    </row>
    <row r="474" spans="2:26">
      <c r="B474" s="317"/>
      <c r="C474" s="318"/>
      <c r="D474" s="318"/>
      <c r="E474" s="318"/>
      <c r="F474" s="318"/>
      <c r="G474" s="318"/>
      <c r="H474" s="318"/>
      <c r="I474" s="318"/>
      <c r="J474" s="318"/>
      <c r="K474" s="318"/>
      <c r="L474" s="318"/>
      <c r="M474" s="318"/>
      <c r="N474" s="318"/>
      <c r="O474" s="318"/>
      <c r="P474" s="318"/>
      <c r="Q474" s="319"/>
      <c r="R474" s="30"/>
      <c r="S474" s="30"/>
      <c r="T474" s="30"/>
      <c r="U474" s="30"/>
      <c r="V474" s="39"/>
      <c r="W474" s="39"/>
      <c r="X474" s="39"/>
      <c r="Y474" s="39"/>
      <c r="Z474" s="40"/>
    </row>
    <row r="475" spans="2:26">
      <c r="B475" s="32"/>
      <c r="C475" s="33"/>
      <c r="D475" s="33"/>
      <c r="E475" s="33"/>
      <c r="F475" s="33"/>
      <c r="G475" s="64"/>
      <c r="H475" s="65"/>
      <c r="I475" s="65"/>
      <c r="J475" s="65"/>
      <c r="K475" s="65"/>
      <c r="L475" s="65"/>
      <c r="M475" s="65"/>
      <c r="N475" s="65"/>
      <c r="O475" s="65"/>
      <c r="P475" s="65"/>
      <c r="Q475" s="46"/>
      <c r="R475" s="34"/>
      <c r="S475" s="34"/>
      <c r="T475" s="34"/>
      <c r="U475" s="34"/>
      <c r="V475" s="39"/>
      <c r="W475" s="39"/>
      <c r="X475" s="39"/>
      <c r="Y475" s="39"/>
      <c r="Z475" s="40"/>
    </row>
    <row r="476" spans="2:26">
      <c r="B476" s="317"/>
      <c r="C476" s="318"/>
      <c r="D476" s="318"/>
      <c r="E476" s="318"/>
      <c r="F476" s="318"/>
      <c r="G476" s="318"/>
      <c r="H476" s="318"/>
      <c r="I476" s="318"/>
      <c r="J476" s="318"/>
      <c r="K476" s="318"/>
      <c r="L476" s="318"/>
      <c r="M476" s="318"/>
      <c r="N476" s="318"/>
      <c r="O476" s="318"/>
      <c r="P476" s="318"/>
      <c r="Q476" s="319"/>
      <c r="R476" s="30"/>
      <c r="S476" s="30"/>
      <c r="T476" s="30"/>
      <c r="U476" s="30"/>
      <c r="V476" s="39"/>
      <c r="W476" s="39"/>
      <c r="X476" s="39"/>
      <c r="Y476" s="39"/>
      <c r="Z476" s="40"/>
    </row>
    <row r="477" spans="2:26">
      <c r="B477" s="32"/>
      <c r="C477" s="33"/>
      <c r="D477" s="33"/>
      <c r="E477" s="33"/>
      <c r="F477" s="33"/>
      <c r="G477" s="64"/>
      <c r="H477" s="65"/>
      <c r="I477" s="65"/>
      <c r="J477" s="65"/>
      <c r="K477" s="65"/>
      <c r="L477" s="65"/>
      <c r="M477" s="65"/>
      <c r="N477" s="65"/>
      <c r="O477" s="65"/>
      <c r="P477" s="65"/>
      <c r="Q477" s="46"/>
      <c r="R477" s="34"/>
      <c r="S477" s="34"/>
      <c r="T477" s="34"/>
      <c r="U477" s="34"/>
      <c r="V477" s="39"/>
      <c r="W477" s="39"/>
      <c r="X477" s="39"/>
      <c r="Y477" s="39"/>
      <c r="Z477" s="40"/>
    </row>
    <row r="478" spans="2:26">
      <c r="B478" s="317"/>
      <c r="C478" s="318"/>
      <c r="D478" s="318"/>
      <c r="E478" s="318"/>
      <c r="F478" s="318"/>
      <c r="G478" s="318"/>
      <c r="H478" s="318"/>
      <c r="I478" s="318"/>
      <c r="J478" s="318"/>
      <c r="K478" s="318"/>
      <c r="L478" s="318"/>
      <c r="M478" s="318"/>
      <c r="N478" s="318"/>
      <c r="O478" s="318"/>
      <c r="P478" s="318"/>
      <c r="Q478" s="319"/>
      <c r="R478" s="30"/>
      <c r="S478" s="30"/>
      <c r="T478" s="30"/>
      <c r="U478" s="30"/>
      <c r="V478" s="39"/>
      <c r="W478" s="39"/>
      <c r="X478" s="39"/>
      <c r="Y478" s="39"/>
      <c r="Z478" s="40"/>
    </row>
    <row r="479" spans="2:26">
      <c r="B479" s="32"/>
      <c r="C479" s="33"/>
      <c r="D479" s="33"/>
      <c r="E479" s="33"/>
      <c r="F479" s="33"/>
      <c r="G479" s="64"/>
      <c r="H479" s="65"/>
      <c r="I479" s="65"/>
      <c r="J479" s="65"/>
      <c r="K479" s="65"/>
      <c r="L479" s="65"/>
      <c r="M479" s="65"/>
      <c r="N479" s="65"/>
      <c r="O479" s="65"/>
      <c r="P479" s="65"/>
      <c r="Q479" s="46"/>
      <c r="R479" s="34"/>
      <c r="S479" s="34"/>
      <c r="T479" s="34"/>
      <c r="U479" s="34"/>
      <c r="V479" s="39"/>
      <c r="W479" s="39"/>
      <c r="X479" s="39"/>
      <c r="Y479" s="39"/>
      <c r="Z479" s="5"/>
    </row>
    <row r="480" spans="2:26">
      <c r="B480" s="317"/>
      <c r="C480" s="318"/>
      <c r="D480" s="318"/>
      <c r="E480" s="318"/>
      <c r="F480" s="318"/>
      <c r="G480" s="318"/>
      <c r="H480" s="318"/>
      <c r="I480" s="318"/>
      <c r="J480" s="318"/>
      <c r="K480" s="318"/>
      <c r="L480" s="318"/>
      <c r="M480" s="318"/>
      <c r="N480" s="318"/>
      <c r="O480" s="318"/>
      <c r="P480" s="318"/>
      <c r="Q480" s="319"/>
      <c r="R480" s="30"/>
      <c r="S480" s="30"/>
      <c r="T480" s="30"/>
      <c r="U480" s="30"/>
      <c r="V480" s="39"/>
      <c r="W480" s="39"/>
      <c r="X480" s="39"/>
      <c r="Y480" s="39"/>
      <c r="Z480" s="5"/>
    </row>
    <row r="481" spans="2:26">
      <c r="B481" s="32"/>
      <c r="C481" s="33"/>
      <c r="D481" s="33"/>
      <c r="E481" s="33"/>
      <c r="F481" s="33"/>
      <c r="G481" s="64"/>
      <c r="H481" s="65"/>
      <c r="I481" s="65"/>
      <c r="J481" s="65"/>
      <c r="K481" s="65"/>
      <c r="L481" s="65"/>
      <c r="M481" s="65"/>
      <c r="N481" s="65"/>
      <c r="O481" s="65"/>
      <c r="P481" s="65"/>
      <c r="Q481" s="46"/>
      <c r="R481" s="34"/>
      <c r="S481" s="34"/>
      <c r="T481" s="34"/>
      <c r="U481" s="34"/>
      <c r="V481" s="39"/>
      <c r="W481" s="39"/>
      <c r="X481" s="39"/>
      <c r="Y481" s="39"/>
      <c r="Z481" s="40"/>
    </row>
    <row r="482" spans="2:26">
      <c r="B482" s="317"/>
      <c r="C482" s="318"/>
      <c r="D482" s="318"/>
      <c r="E482" s="318"/>
      <c r="F482" s="318"/>
      <c r="G482" s="318"/>
      <c r="H482" s="318"/>
      <c r="I482" s="318"/>
      <c r="J482" s="318"/>
      <c r="K482" s="318"/>
      <c r="L482" s="318"/>
      <c r="M482" s="318"/>
      <c r="N482" s="318"/>
      <c r="O482" s="318"/>
      <c r="P482" s="318"/>
      <c r="Q482" s="319"/>
      <c r="R482" s="30"/>
      <c r="S482" s="30"/>
      <c r="T482" s="30"/>
      <c r="U482" s="30"/>
      <c r="V482" s="39"/>
      <c r="W482" s="39"/>
      <c r="X482" s="39"/>
      <c r="Y482" s="39"/>
      <c r="Z482" s="40"/>
    </row>
    <row r="483" spans="2:26">
      <c r="B483" s="32"/>
      <c r="C483" s="33"/>
      <c r="D483" s="33"/>
      <c r="E483" s="33"/>
      <c r="F483" s="33"/>
      <c r="G483" s="64"/>
      <c r="H483" s="65"/>
      <c r="I483" s="65"/>
      <c r="J483" s="65"/>
      <c r="K483" s="65"/>
      <c r="L483" s="65"/>
      <c r="M483" s="65"/>
      <c r="N483" s="65"/>
      <c r="O483" s="65"/>
      <c r="P483" s="65"/>
      <c r="Q483" s="46"/>
      <c r="R483" s="34"/>
      <c r="S483" s="34"/>
      <c r="T483" s="34"/>
      <c r="U483" s="34"/>
      <c r="V483" s="39"/>
      <c r="W483" s="39"/>
      <c r="X483" s="39"/>
      <c r="Y483" s="39"/>
      <c r="Z483" s="40"/>
    </row>
    <row r="484" spans="2:26">
      <c r="B484" s="317"/>
      <c r="C484" s="318"/>
      <c r="D484" s="318"/>
      <c r="E484" s="318"/>
      <c r="F484" s="318"/>
      <c r="G484" s="318"/>
      <c r="H484" s="318"/>
      <c r="I484" s="318"/>
      <c r="J484" s="318"/>
      <c r="K484" s="318"/>
      <c r="L484" s="318"/>
      <c r="M484" s="318"/>
      <c r="N484" s="318"/>
      <c r="O484" s="318"/>
      <c r="P484" s="318"/>
      <c r="Q484" s="319"/>
      <c r="R484" s="30"/>
      <c r="S484" s="30"/>
      <c r="T484" s="30"/>
      <c r="U484" s="30"/>
      <c r="V484" s="39"/>
      <c r="W484" s="39"/>
      <c r="X484" s="39"/>
      <c r="Y484" s="39"/>
      <c r="Z484" s="40"/>
    </row>
    <row r="485" spans="2:26">
      <c r="B485" s="32"/>
      <c r="C485" s="33"/>
      <c r="D485" s="33"/>
      <c r="E485" s="33"/>
      <c r="F485" s="33"/>
      <c r="G485" s="64"/>
      <c r="H485" s="65"/>
      <c r="I485" s="65"/>
      <c r="J485" s="65"/>
      <c r="K485" s="65"/>
      <c r="L485" s="65"/>
      <c r="M485" s="65"/>
      <c r="N485" s="65"/>
      <c r="O485" s="65"/>
      <c r="P485" s="65"/>
      <c r="Q485" s="46"/>
      <c r="R485" s="15"/>
      <c r="S485" s="15"/>
      <c r="T485" s="15"/>
      <c r="U485" s="15"/>
      <c r="V485" s="41"/>
      <c r="W485" s="41"/>
      <c r="X485" s="41"/>
      <c r="Y485" s="41"/>
      <c r="Z485" s="40"/>
    </row>
    <row r="486" spans="2:26">
      <c r="B486" s="317"/>
      <c r="C486" s="318"/>
      <c r="D486" s="318"/>
      <c r="E486" s="318"/>
      <c r="F486" s="318"/>
      <c r="G486" s="318"/>
      <c r="H486" s="318"/>
      <c r="I486" s="318"/>
      <c r="J486" s="318"/>
      <c r="K486" s="318"/>
      <c r="L486" s="318"/>
      <c r="M486" s="318"/>
      <c r="N486" s="318"/>
      <c r="O486" s="318"/>
      <c r="P486" s="318"/>
      <c r="Q486" s="319"/>
      <c r="R486" s="8"/>
      <c r="S486" s="8"/>
      <c r="T486" s="8"/>
      <c r="U486" s="8"/>
      <c r="V486" s="41"/>
      <c r="W486" s="41"/>
      <c r="X486" s="41"/>
      <c r="Y486" s="41"/>
      <c r="Z486" s="40"/>
    </row>
    <row r="487" spans="2:26">
      <c r="B487" s="32"/>
      <c r="C487" s="33"/>
      <c r="D487" s="33"/>
      <c r="E487" s="33"/>
      <c r="F487" s="33"/>
      <c r="G487" s="64"/>
      <c r="H487" s="65"/>
      <c r="I487" s="65"/>
      <c r="J487" s="65"/>
      <c r="K487" s="65"/>
      <c r="L487" s="65"/>
      <c r="M487" s="65"/>
      <c r="N487" s="65"/>
      <c r="O487" s="65"/>
      <c r="P487" s="65"/>
      <c r="Q487" s="46"/>
      <c r="R487" s="34"/>
      <c r="S487" s="34"/>
      <c r="T487" s="34"/>
      <c r="U487" s="34"/>
      <c r="V487" s="39"/>
      <c r="W487" s="39"/>
      <c r="X487" s="39"/>
      <c r="Y487" s="39"/>
      <c r="Z487" s="40"/>
    </row>
    <row r="488" spans="2:26">
      <c r="B488" s="317"/>
      <c r="C488" s="318"/>
      <c r="D488" s="318"/>
      <c r="E488" s="318"/>
      <c r="F488" s="318"/>
      <c r="G488" s="318"/>
      <c r="H488" s="318"/>
      <c r="I488" s="318"/>
      <c r="J488" s="318"/>
      <c r="K488" s="318"/>
      <c r="L488" s="318"/>
      <c r="M488" s="318"/>
      <c r="N488" s="318"/>
      <c r="O488" s="318"/>
      <c r="P488" s="318"/>
      <c r="Q488" s="319"/>
      <c r="R488" s="30"/>
      <c r="S488" s="30"/>
      <c r="T488" s="30"/>
      <c r="U488" s="30"/>
      <c r="V488" s="39"/>
      <c r="W488" s="39"/>
      <c r="X488" s="39"/>
      <c r="Y488" s="39"/>
      <c r="Z488" s="40"/>
    </row>
    <row r="489" spans="2:26">
      <c r="B489" s="32"/>
      <c r="C489" s="33"/>
      <c r="D489" s="33"/>
      <c r="E489" s="33"/>
      <c r="F489" s="33"/>
      <c r="G489" s="64"/>
      <c r="H489" s="65"/>
      <c r="I489" s="65"/>
      <c r="J489" s="65"/>
      <c r="K489" s="65"/>
      <c r="L489" s="65"/>
      <c r="M489" s="65"/>
      <c r="N489" s="65"/>
      <c r="O489" s="65"/>
      <c r="P489" s="65"/>
      <c r="Q489" s="46"/>
      <c r="R489" s="34"/>
      <c r="S489" s="34"/>
      <c r="T489" s="34"/>
      <c r="U489" s="34"/>
      <c r="V489" s="39"/>
      <c r="W489" s="39"/>
      <c r="X489" s="39"/>
      <c r="Y489" s="39"/>
      <c r="Z489" s="40"/>
    </row>
    <row r="490" spans="2:26">
      <c r="B490" s="317"/>
      <c r="C490" s="318"/>
      <c r="D490" s="318"/>
      <c r="E490" s="318"/>
      <c r="F490" s="318"/>
      <c r="G490" s="318"/>
      <c r="H490" s="318"/>
      <c r="I490" s="318"/>
      <c r="J490" s="318"/>
      <c r="K490" s="318"/>
      <c r="L490" s="318"/>
      <c r="M490" s="318"/>
      <c r="N490" s="318"/>
      <c r="O490" s="318"/>
      <c r="P490" s="318"/>
      <c r="Q490" s="319"/>
      <c r="R490" s="30"/>
      <c r="S490" s="30"/>
      <c r="T490" s="30"/>
      <c r="U490" s="30"/>
      <c r="V490" s="39"/>
      <c r="W490" s="39"/>
      <c r="X490" s="39"/>
      <c r="Y490" s="39"/>
      <c r="Z490" s="40"/>
    </row>
    <row r="491" spans="2:26">
      <c r="B491" s="32"/>
      <c r="C491" s="33"/>
      <c r="D491" s="33"/>
      <c r="E491" s="33"/>
      <c r="F491" s="33"/>
      <c r="G491" s="64"/>
      <c r="H491" s="65"/>
      <c r="I491" s="65"/>
      <c r="J491" s="65"/>
      <c r="K491" s="65"/>
      <c r="L491" s="65"/>
      <c r="M491" s="65"/>
      <c r="N491" s="65"/>
      <c r="O491" s="65"/>
      <c r="P491" s="65"/>
      <c r="Q491" s="46"/>
      <c r="R491" s="34"/>
      <c r="S491" s="34"/>
      <c r="T491" s="34"/>
      <c r="U491" s="34"/>
      <c r="V491" s="39"/>
      <c r="W491" s="39"/>
      <c r="X491" s="39"/>
      <c r="Y491" s="39"/>
      <c r="Z491" s="40"/>
    </row>
    <row r="492" spans="2:26">
      <c r="B492" s="317"/>
      <c r="C492" s="318"/>
      <c r="D492" s="318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9"/>
      <c r="R492" s="30"/>
      <c r="S492" s="30"/>
      <c r="T492" s="30"/>
      <c r="U492" s="30"/>
      <c r="V492" s="39"/>
      <c r="W492" s="39"/>
      <c r="X492" s="39"/>
      <c r="Y492" s="39"/>
      <c r="Z492" s="40"/>
    </row>
    <row r="493" spans="2:26">
      <c r="B493" s="32"/>
      <c r="C493" s="33"/>
      <c r="D493" s="33"/>
      <c r="E493" s="33"/>
      <c r="F493" s="33"/>
      <c r="G493" s="64"/>
      <c r="H493" s="65"/>
      <c r="I493" s="65"/>
      <c r="J493" s="65"/>
      <c r="K493" s="65"/>
      <c r="L493" s="65"/>
      <c r="M493" s="65"/>
      <c r="N493" s="65"/>
      <c r="O493" s="65"/>
      <c r="P493" s="65"/>
      <c r="Q493" s="46"/>
      <c r="R493" s="34"/>
      <c r="S493" s="34"/>
      <c r="T493" s="34"/>
      <c r="U493" s="34"/>
      <c r="V493" s="39"/>
      <c r="W493" s="39"/>
      <c r="X493" s="39"/>
      <c r="Y493" s="39"/>
      <c r="Z493" s="40"/>
    </row>
    <row r="494" spans="2:26">
      <c r="B494" s="317"/>
      <c r="C494" s="318"/>
      <c r="D494" s="318"/>
      <c r="E494" s="318"/>
      <c r="F494" s="318"/>
      <c r="G494" s="318"/>
      <c r="H494" s="318"/>
      <c r="I494" s="318"/>
      <c r="J494" s="318"/>
      <c r="K494" s="318"/>
      <c r="L494" s="318"/>
      <c r="M494" s="318"/>
      <c r="N494" s="318"/>
      <c r="O494" s="318"/>
      <c r="P494" s="318"/>
      <c r="Q494" s="319"/>
      <c r="R494" s="30"/>
      <c r="S494" s="30"/>
      <c r="T494" s="30"/>
      <c r="U494" s="30"/>
      <c r="V494" s="39"/>
      <c r="W494" s="39"/>
      <c r="X494" s="39"/>
      <c r="Y494" s="39"/>
      <c r="Z494" s="40"/>
    </row>
    <row r="495" spans="2:26">
      <c r="B495" s="32"/>
      <c r="C495" s="33"/>
      <c r="D495" s="33"/>
      <c r="E495" s="33"/>
      <c r="F495" s="33"/>
      <c r="G495" s="64"/>
      <c r="H495" s="65"/>
      <c r="I495" s="65"/>
      <c r="J495" s="65"/>
      <c r="K495" s="65"/>
      <c r="L495" s="65"/>
      <c r="M495" s="65"/>
      <c r="N495" s="65"/>
      <c r="O495" s="65"/>
      <c r="P495" s="65"/>
      <c r="Q495" s="46"/>
      <c r="R495" s="34"/>
      <c r="S495" s="34"/>
      <c r="T495" s="34"/>
      <c r="U495" s="34"/>
      <c r="V495" s="39"/>
      <c r="W495" s="39"/>
      <c r="X495" s="39"/>
      <c r="Y495" s="39"/>
      <c r="Z495" s="40"/>
    </row>
    <row r="496" spans="2:26">
      <c r="B496" s="317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18"/>
      <c r="O496" s="318"/>
      <c r="P496" s="318"/>
      <c r="Q496" s="319"/>
      <c r="R496" s="30"/>
      <c r="S496" s="30"/>
      <c r="T496" s="30"/>
      <c r="U496" s="30"/>
      <c r="V496" s="39"/>
      <c r="W496" s="39"/>
      <c r="X496" s="39"/>
      <c r="Y496" s="39"/>
      <c r="Z496" s="40"/>
    </row>
    <row r="497" spans="2:26">
      <c r="B497" s="32"/>
      <c r="C497" s="33"/>
      <c r="D497" s="33"/>
      <c r="E497" s="33"/>
      <c r="F497" s="33"/>
      <c r="G497" s="64"/>
      <c r="H497" s="65"/>
      <c r="I497" s="65"/>
      <c r="J497" s="65"/>
      <c r="K497" s="65"/>
      <c r="L497" s="65"/>
      <c r="M497" s="65"/>
      <c r="N497" s="65"/>
      <c r="O497" s="65"/>
      <c r="P497" s="65"/>
      <c r="Q497" s="46"/>
      <c r="R497" s="34"/>
      <c r="S497" s="34"/>
      <c r="T497" s="34"/>
      <c r="U497" s="34"/>
      <c r="V497" s="39"/>
      <c r="W497" s="39"/>
      <c r="X497" s="39"/>
      <c r="Y497" s="39"/>
      <c r="Z497" s="40"/>
    </row>
    <row r="498" spans="2:26">
      <c r="B498" s="317"/>
      <c r="C498" s="318"/>
      <c r="D498" s="318"/>
      <c r="E498" s="318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9"/>
      <c r="R498" s="30"/>
      <c r="S498" s="30"/>
      <c r="T498" s="30"/>
      <c r="U498" s="30"/>
      <c r="V498" s="39"/>
      <c r="W498" s="39"/>
      <c r="X498" s="39"/>
      <c r="Y498" s="39"/>
      <c r="Z498" s="40"/>
    </row>
    <row r="499" spans="2:26">
      <c r="B499" s="32"/>
      <c r="C499" s="33"/>
      <c r="D499" s="33"/>
      <c r="E499" s="33"/>
      <c r="F499" s="33"/>
      <c r="G499" s="64"/>
      <c r="H499" s="65"/>
      <c r="I499" s="65"/>
      <c r="J499" s="65"/>
      <c r="K499" s="65"/>
      <c r="L499" s="65"/>
      <c r="M499" s="65"/>
      <c r="N499" s="65"/>
      <c r="O499" s="65"/>
      <c r="P499" s="65"/>
      <c r="Q499" s="46"/>
      <c r="R499" s="34"/>
      <c r="S499" s="34"/>
      <c r="T499" s="34"/>
      <c r="U499" s="34"/>
      <c r="V499" s="39"/>
      <c r="W499" s="39"/>
      <c r="X499" s="39"/>
      <c r="Y499" s="39"/>
      <c r="Z499" s="5"/>
    </row>
    <row r="500" spans="2:26">
      <c r="B500" s="317"/>
      <c r="C500" s="318"/>
      <c r="D500" s="318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9"/>
      <c r="R500" s="30"/>
      <c r="S500" s="30"/>
      <c r="T500" s="30"/>
      <c r="U500" s="30"/>
      <c r="V500" s="39"/>
      <c r="W500" s="39"/>
      <c r="X500" s="39"/>
      <c r="Y500" s="39"/>
      <c r="Z500" s="5"/>
    </row>
    <row r="501" spans="2:26">
      <c r="B501" s="32"/>
      <c r="C501" s="33"/>
      <c r="D501" s="33"/>
      <c r="E501" s="33"/>
      <c r="F501" s="33"/>
      <c r="G501" s="64"/>
      <c r="H501" s="65"/>
      <c r="I501" s="65"/>
      <c r="J501" s="65"/>
      <c r="K501" s="65"/>
      <c r="L501" s="65"/>
      <c r="M501" s="65"/>
      <c r="N501" s="65"/>
      <c r="O501" s="65"/>
      <c r="P501" s="65"/>
      <c r="Q501" s="46"/>
      <c r="R501" s="34"/>
      <c r="S501" s="34"/>
      <c r="T501" s="34"/>
      <c r="U501" s="34"/>
      <c r="V501" s="39"/>
      <c r="W501" s="39"/>
      <c r="X501" s="39"/>
      <c r="Y501" s="39"/>
      <c r="Z501" s="40"/>
    </row>
    <row r="502" spans="2:26">
      <c r="B502" s="317"/>
      <c r="C502" s="318"/>
      <c r="D502" s="318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8"/>
      <c r="P502" s="318"/>
      <c r="Q502" s="319"/>
      <c r="R502" s="30"/>
      <c r="S502" s="30"/>
      <c r="T502" s="30"/>
      <c r="U502" s="30"/>
      <c r="V502" s="39"/>
      <c r="W502" s="39"/>
      <c r="X502" s="39"/>
      <c r="Y502" s="39"/>
      <c r="Z502" s="40"/>
    </row>
    <row r="503" spans="2:26">
      <c r="B503" s="32"/>
      <c r="C503" s="33"/>
      <c r="D503" s="33"/>
      <c r="E503" s="33"/>
      <c r="F503" s="33"/>
      <c r="G503" s="64"/>
      <c r="H503" s="65"/>
      <c r="I503" s="65"/>
      <c r="J503" s="65"/>
      <c r="K503" s="65"/>
      <c r="L503" s="65"/>
      <c r="M503" s="65"/>
      <c r="N503" s="65"/>
      <c r="O503" s="65"/>
      <c r="P503" s="65"/>
      <c r="Q503" s="46"/>
      <c r="R503" s="34"/>
      <c r="S503" s="34"/>
      <c r="T503" s="34"/>
      <c r="U503" s="34"/>
      <c r="V503" s="39"/>
      <c r="W503" s="39"/>
      <c r="X503" s="39"/>
      <c r="Y503" s="39"/>
      <c r="Z503" s="40"/>
    </row>
    <row r="504" spans="2:26">
      <c r="B504" s="317"/>
      <c r="C504" s="318"/>
      <c r="D504" s="318"/>
      <c r="E504" s="318"/>
      <c r="F504" s="318"/>
      <c r="G504" s="318"/>
      <c r="H504" s="318"/>
      <c r="I504" s="318"/>
      <c r="J504" s="318"/>
      <c r="K504" s="318"/>
      <c r="L504" s="318"/>
      <c r="M504" s="318"/>
      <c r="N504" s="318"/>
      <c r="O504" s="318"/>
      <c r="P504" s="318"/>
      <c r="Q504" s="319"/>
      <c r="R504" s="30"/>
      <c r="S504" s="30"/>
      <c r="T504" s="30"/>
      <c r="U504" s="30"/>
      <c r="V504" s="39"/>
      <c r="W504" s="39"/>
      <c r="X504" s="39"/>
      <c r="Y504" s="39"/>
      <c r="Z504" s="40"/>
    </row>
    <row r="505" spans="2:26">
      <c r="B505" s="32"/>
      <c r="C505" s="33"/>
      <c r="D505" s="33"/>
      <c r="E505" s="33"/>
      <c r="F505" s="33"/>
      <c r="G505" s="64"/>
      <c r="H505" s="65"/>
      <c r="I505" s="65"/>
      <c r="J505" s="65"/>
      <c r="K505" s="65"/>
      <c r="L505" s="65"/>
      <c r="M505" s="65"/>
      <c r="N505" s="65"/>
      <c r="O505" s="65"/>
      <c r="P505" s="65"/>
      <c r="Q505" s="46"/>
      <c r="R505" s="15"/>
      <c r="S505" s="15"/>
      <c r="T505" s="15"/>
      <c r="U505" s="15"/>
      <c r="V505" s="41"/>
      <c r="W505" s="41"/>
      <c r="X505" s="41"/>
      <c r="Y505" s="41"/>
      <c r="Z505" s="40"/>
    </row>
    <row r="506" spans="2:26">
      <c r="B506" s="317"/>
      <c r="C506" s="318"/>
      <c r="D506" s="318"/>
      <c r="E506" s="318"/>
      <c r="F506" s="318"/>
      <c r="G506" s="318"/>
      <c r="H506" s="318"/>
      <c r="I506" s="318"/>
      <c r="J506" s="318"/>
      <c r="K506" s="318"/>
      <c r="L506" s="318"/>
      <c r="M506" s="318"/>
      <c r="N506" s="318"/>
      <c r="O506" s="318"/>
      <c r="P506" s="318"/>
      <c r="Q506" s="319"/>
      <c r="R506" s="8"/>
      <c r="S506" s="8"/>
      <c r="T506" s="8"/>
      <c r="U506" s="8"/>
      <c r="V506" s="41"/>
      <c r="W506" s="41"/>
      <c r="X506" s="41"/>
      <c r="Y506" s="41"/>
      <c r="Z506" s="40"/>
    </row>
    <row r="507" spans="2:26">
      <c r="B507" s="32"/>
      <c r="C507" s="33"/>
      <c r="D507" s="33"/>
      <c r="E507" s="33"/>
      <c r="F507" s="33"/>
      <c r="G507" s="64"/>
      <c r="H507" s="65"/>
      <c r="I507" s="65"/>
      <c r="J507" s="65"/>
      <c r="K507" s="65"/>
      <c r="L507" s="65"/>
      <c r="M507" s="65"/>
      <c r="N507" s="65"/>
      <c r="O507" s="65"/>
      <c r="P507" s="65"/>
      <c r="Q507" s="46"/>
      <c r="R507" s="34"/>
      <c r="S507" s="34"/>
      <c r="T507" s="34"/>
      <c r="U507" s="34"/>
      <c r="V507" s="39"/>
      <c r="W507" s="39"/>
      <c r="X507" s="39"/>
      <c r="Y507" s="39"/>
      <c r="Z507" s="40"/>
    </row>
    <row r="508" spans="2:26">
      <c r="B508" s="317"/>
      <c r="C508" s="318"/>
      <c r="D508" s="318"/>
      <c r="E508" s="318"/>
      <c r="F508" s="318"/>
      <c r="G508" s="318"/>
      <c r="H508" s="318"/>
      <c r="I508" s="318"/>
      <c r="J508" s="318"/>
      <c r="K508" s="318"/>
      <c r="L508" s="318"/>
      <c r="M508" s="318"/>
      <c r="N508" s="318"/>
      <c r="O508" s="318"/>
      <c r="P508" s="318"/>
      <c r="Q508" s="319"/>
      <c r="R508" s="30"/>
      <c r="S508" s="30"/>
      <c r="T508" s="30"/>
      <c r="U508" s="30"/>
      <c r="V508" s="39"/>
      <c r="W508" s="39"/>
      <c r="X508" s="39"/>
      <c r="Y508" s="39"/>
      <c r="Z508" s="40"/>
    </row>
    <row r="509" spans="2:26">
      <c r="B509" s="32"/>
      <c r="C509" s="33"/>
      <c r="D509" s="33"/>
      <c r="E509" s="33"/>
      <c r="F509" s="33"/>
      <c r="G509" s="64"/>
      <c r="H509" s="65"/>
      <c r="I509" s="65"/>
      <c r="J509" s="65"/>
      <c r="K509" s="65"/>
      <c r="L509" s="65"/>
      <c r="M509" s="65"/>
      <c r="N509" s="65"/>
      <c r="O509" s="65"/>
      <c r="P509" s="65"/>
      <c r="Q509" s="46"/>
      <c r="R509" s="34"/>
      <c r="S509" s="34"/>
      <c r="T509" s="34"/>
      <c r="U509" s="34"/>
      <c r="V509" s="39"/>
      <c r="W509" s="39"/>
      <c r="X509" s="39"/>
      <c r="Y509" s="39"/>
      <c r="Z509" s="40"/>
    </row>
    <row r="510" spans="2:26">
      <c r="B510" s="317"/>
      <c r="C510" s="318"/>
      <c r="D510" s="318"/>
      <c r="E510" s="318"/>
      <c r="F510" s="318"/>
      <c r="G510" s="318"/>
      <c r="H510" s="318"/>
      <c r="I510" s="318"/>
      <c r="J510" s="318"/>
      <c r="K510" s="318"/>
      <c r="L510" s="318"/>
      <c r="M510" s="318"/>
      <c r="N510" s="318"/>
      <c r="O510" s="318"/>
      <c r="P510" s="318"/>
      <c r="Q510" s="319"/>
      <c r="R510" s="30"/>
      <c r="S510" s="30"/>
      <c r="T510" s="30"/>
      <c r="U510" s="30"/>
      <c r="V510" s="39"/>
      <c r="W510" s="39"/>
      <c r="X510" s="39"/>
      <c r="Y510" s="39"/>
      <c r="Z510" s="40"/>
    </row>
    <row r="511" spans="2:26">
      <c r="B511" s="32"/>
      <c r="C511" s="33"/>
      <c r="D511" s="33"/>
      <c r="E511" s="33"/>
      <c r="F511" s="33"/>
      <c r="G511" s="64"/>
      <c r="H511" s="65"/>
      <c r="I511" s="65"/>
      <c r="J511" s="65"/>
      <c r="K511" s="65"/>
      <c r="L511" s="65"/>
      <c r="M511" s="65"/>
      <c r="N511" s="65"/>
      <c r="O511" s="65"/>
      <c r="P511" s="65"/>
      <c r="Q511" s="46"/>
      <c r="R511" s="34"/>
      <c r="S511" s="34"/>
      <c r="T511" s="34"/>
      <c r="U511" s="34"/>
      <c r="V511" s="39"/>
      <c r="W511" s="39"/>
      <c r="X511" s="39"/>
      <c r="Y511" s="39"/>
      <c r="Z511" s="40"/>
    </row>
    <row r="512" spans="2:26">
      <c r="B512" s="317"/>
      <c r="C512" s="318"/>
      <c r="D512" s="318"/>
      <c r="E512" s="318"/>
      <c r="F512" s="318"/>
      <c r="G512" s="318"/>
      <c r="H512" s="318"/>
      <c r="I512" s="318"/>
      <c r="J512" s="318"/>
      <c r="K512" s="318"/>
      <c r="L512" s="318"/>
      <c r="M512" s="318"/>
      <c r="N512" s="318"/>
      <c r="O512" s="318"/>
      <c r="P512" s="318"/>
      <c r="Q512" s="319"/>
      <c r="R512" s="30"/>
      <c r="S512" s="30"/>
      <c r="T512" s="30"/>
      <c r="U512" s="30"/>
      <c r="V512" s="39"/>
      <c r="W512" s="39"/>
      <c r="X512" s="39"/>
      <c r="Y512" s="39"/>
      <c r="Z512" s="40"/>
    </row>
    <row r="513" spans="2:26">
      <c r="B513" s="32"/>
      <c r="C513" s="33"/>
      <c r="D513" s="33"/>
      <c r="E513" s="33"/>
      <c r="F513" s="33"/>
      <c r="G513" s="64"/>
      <c r="H513" s="65"/>
      <c r="I513" s="65"/>
      <c r="J513" s="65"/>
      <c r="K513" s="65"/>
      <c r="L513" s="65"/>
      <c r="M513" s="65"/>
      <c r="N513" s="65"/>
      <c r="O513" s="65"/>
      <c r="P513" s="65"/>
      <c r="Q513" s="46"/>
      <c r="R513" s="34"/>
      <c r="S513" s="34"/>
      <c r="T513" s="34"/>
      <c r="U513" s="34"/>
      <c r="V513" s="39"/>
      <c r="W513" s="39"/>
      <c r="X513" s="39"/>
      <c r="Y513" s="39"/>
      <c r="Z513" s="40"/>
    </row>
    <row r="514" spans="2:26">
      <c r="B514" s="317"/>
      <c r="C514" s="318"/>
      <c r="D514" s="318"/>
      <c r="E514" s="318"/>
      <c r="F514" s="318"/>
      <c r="G514" s="318"/>
      <c r="H514" s="318"/>
      <c r="I514" s="318"/>
      <c r="J514" s="318"/>
      <c r="K514" s="318"/>
      <c r="L514" s="318"/>
      <c r="M514" s="318"/>
      <c r="N514" s="318"/>
      <c r="O514" s="318"/>
      <c r="P514" s="318"/>
      <c r="Q514" s="319"/>
      <c r="R514" s="30"/>
      <c r="S514" s="30"/>
      <c r="T514" s="30"/>
      <c r="U514" s="30"/>
      <c r="V514" s="39"/>
      <c r="W514" s="39"/>
      <c r="X514" s="39"/>
      <c r="Y514" s="39"/>
      <c r="Z514" s="40"/>
    </row>
    <row r="515" spans="2:26">
      <c r="B515" s="32"/>
      <c r="C515" s="33"/>
      <c r="D515" s="33"/>
      <c r="E515" s="33"/>
      <c r="F515" s="33"/>
      <c r="G515" s="64"/>
      <c r="H515" s="65"/>
      <c r="I515" s="65"/>
      <c r="J515" s="65"/>
      <c r="K515" s="65"/>
      <c r="L515" s="65"/>
      <c r="M515" s="65"/>
      <c r="N515" s="65"/>
      <c r="O515" s="65"/>
      <c r="P515" s="65"/>
      <c r="Q515" s="46"/>
      <c r="R515" s="34"/>
      <c r="S515" s="34"/>
      <c r="T515" s="34"/>
      <c r="U515" s="34"/>
      <c r="V515" s="39"/>
      <c r="W515" s="39"/>
      <c r="X515" s="39"/>
      <c r="Y515" s="39"/>
      <c r="Z515" s="40"/>
    </row>
    <row r="516" spans="2:26">
      <c r="B516" s="317"/>
      <c r="C516" s="318"/>
      <c r="D516" s="318"/>
      <c r="E516" s="318"/>
      <c r="F516" s="318"/>
      <c r="G516" s="318"/>
      <c r="H516" s="318"/>
      <c r="I516" s="318"/>
      <c r="J516" s="318"/>
      <c r="K516" s="318"/>
      <c r="L516" s="318"/>
      <c r="M516" s="318"/>
      <c r="N516" s="318"/>
      <c r="O516" s="318"/>
      <c r="P516" s="318"/>
      <c r="Q516" s="319"/>
      <c r="R516" s="30"/>
      <c r="S516" s="30"/>
      <c r="T516" s="30"/>
      <c r="U516" s="30"/>
      <c r="V516" s="39"/>
      <c r="W516" s="39"/>
      <c r="X516" s="39"/>
      <c r="Y516" s="39"/>
      <c r="Z516" s="40"/>
    </row>
    <row r="517" spans="2:26">
      <c r="B517" s="32"/>
      <c r="C517" s="33"/>
      <c r="D517" s="33"/>
      <c r="E517" s="33"/>
      <c r="F517" s="33"/>
      <c r="G517" s="64"/>
      <c r="H517" s="65"/>
      <c r="I517" s="65"/>
      <c r="J517" s="65"/>
      <c r="K517" s="65"/>
      <c r="L517" s="65"/>
      <c r="M517" s="65"/>
      <c r="N517" s="65"/>
      <c r="O517" s="65"/>
      <c r="P517" s="65"/>
      <c r="Q517" s="46"/>
      <c r="R517" s="34"/>
      <c r="S517" s="34"/>
      <c r="T517" s="34"/>
      <c r="U517" s="34"/>
      <c r="V517" s="39"/>
      <c r="W517" s="39"/>
      <c r="X517" s="39"/>
      <c r="Y517" s="39"/>
      <c r="Z517" s="40"/>
    </row>
    <row r="518" spans="2:26">
      <c r="B518" s="317"/>
      <c r="C518" s="318"/>
      <c r="D518" s="318"/>
      <c r="E518" s="318"/>
      <c r="F518" s="318"/>
      <c r="G518" s="318"/>
      <c r="H518" s="318"/>
      <c r="I518" s="318"/>
      <c r="J518" s="318"/>
      <c r="K518" s="318"/>
      <c r="L518" s="318"/>
      <c r="M518" s="318"/>
      <c r="N518" s="318"/>
      <c r="O518" s="318"/>
      <c r="P518" s="318"/>
      <c r="Q518" s="319"/>
      <c r="R518" s="30"/>
      <c r="S518" s="30"/>
      <c r="T518" s="30"/>
      <c r="U518" s="30"/>
      <c r="V518" s="39"/>
      <c r="W518" s="39"/>
      <c r="X518" s="39"/>
      <c r="Y518" s="39"/>
      <c r="Z518" s="40"/>
    </row>
    <row r="519" spans="2:26">
      <c r="B519" s="32"/>
      <c r="C519" s="33"/>
      <c r="D519" s="33"/>
      <c r="E519" s="33"/>
      <c r="F519" s="33"/>
      <c r="G519" s="64"/>
      <c r="H519" s="65"/>
      <c r="I519" s="65"/>
      <c r="J519" s="65"/>
      <c r="K519" s="65"/>
      <c r="L519" s="65"/>
      <c r="M519" s="65"/>
      <c r="N519" s="65"/>
      <c r="O519" s="65"/>
      <c r="P519" s="65"/>
      <c r="Q519" s="46"/>
      <c r="R519" s="34"/>
      <c r="S519" s="34"/>
      <c r="T519" s="34"/>
      <c r="U519" s="34"/>
      <c r="V519" s="39"/>
      <c r="W519" s="39"/>
      <c r="X519" s="39"/>
      <c r="Y519" s="39"/>
      <c r="Z519" s="5"/>
    </row>
    <row r="520" spans="2:26">
      <c r="B520" s="317"/>
      <c r="C520" s="318"/>
      <c r="D520" s="318"/>
      <c r="E520" s="318"/>
      <c r="F520" s="318"/>
      <c r="G520" s="318"/>
      <c r="H520" s="318"/>
      <c r="I520" s="318"/>
      <c r="J520" s="318"/>
      <c r="K520" s="318"/>
      <c r="L520" s="318"/>
      <c r="M520" s="318"/>
      <c r="N520" s="318"/>
      <c r="O520" s="318"/>
      <c r="P520" s="318"/>
      <c r="Q520" s="319"/>
      <c r="R520" s="30"/>
      <c r="S520" s="30"/>
      <c r="T520" s="30"/>
      <c r="U520" s="30"/>
      <c r="V520" s="39"/>
      <c r="W520" s="39"/>
      <c r="X520" s="39"/>
      <c r="Y520" s="39"/>
      <c r="Z520" s="5"/>
    </row>
    <row r="521" spans="2:26">
      <c r="B521" s="32"/>
      <c r="C521" s="33"/>
      <c r="D521" s="33"/>
      <c r="E521" s="33"/>
      <c r="F521" s="33"/>
      <c r="G521" s="64"/>
      <c r="H521" s="65"/>
      <c r="I521" s="65"/>
      <c r="J521" s="65"/>
      <c r="K521" s="65"/>
      <c r="L521" s="65"/>
      <c r="M521" s="65"/>
      <c r="N521" s="65"/>
      <c r="O521" s="65"/>
      <c r="P521" s="65"/>
      <c r="Q521" s="46"/>
      <c r="R521" s="34"/>
      <c r="S521" s="34"/>
      <c r="T521" s="34"/>
      <c r="U521" s="34"/>
      <c r="V521" s="39"/>
      <c r="W521" s="39"/>
      <c r="X521" s="39"/>
      <c r="Y521" s="39"/>
      <c r="Z521" s="40"/>
    </row>
    <row r="522" spans="2:26">
      <c r="B522" s="317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18"/>
      <c r="O522" s="318"/>
      <c r="P522" s="318"/>
      <c r="Q522" s="319"/>
      <c r="R522" s="30"/>
      <c r="S522" s="30"/>
      <c r="T522" s="30"/>
      <c r="U522" s="30"/>
      <c r="V522" s="39"/>
      <c r="W522" s="39"/>
      <c r="X522" s="39"/>
      <c r="Y522" s="39"/>
      <c r="Z522" s="40"/>
    </row>
    <row r="523" spans="2:26">
      <c r="B523" s="32"/>
      <c r="C523" s="33"/>
      <c r="D523" s="33"/>
      <c r="E523" s="33"/>
      <c r="F523" s="33"/>
      <c r="G523" s="64"/>
      <c r="H523" s="65"/>
      <c r="I523" s="65"/>
      <c r="J523" s="65"/>
      <c r="K523" s="65"/>
      <c r="L523" s="65"/>
      <c r="M523" s="65"/>
      <c r="N523" s="65"/>
      <c r="O523" s="65"/>
      <c r="P523" s="65"/>
      <c r="Q523" s="46"/>
      <c r="R523" s="34"/>
      <c r="S523" s="34"/>
      <c r="T523" s="34"/>
      <c r="U523" s="34"/>
      <c r="V523" s="39"/>
      <c r="W523" s="39"/>
      <c r="X523" s="39"/>
      <c r="Y523" s="39"/>
      <c r="Z523" s="40"/>
    </row>
    <row r="524" spans="2:26">
      <c r="B524" s="317"/>
      <c r="C524" s="318"/>
      <c r="D524" s="318"/>
      <c r="E524" s="318"/>
      <c r="F524" s="318"/>
      <c r="G524" s="318"/>
      <c r="H524" s="318"/>
      <c r="I524" s="318"/>
      <c r="J524" s="318"/>
      <c r="K524" s="318"/>
      <c r="L524" s="318"/>
      <c r="M524" s="318"/>
      <c r="N524" s="318"/>
      <c r="O524" s="318"/>
      <c r="P524" s="318"/>
      <c r="Q524" s="319"/>
      <c r="R524" s="30"/>
      <c r="S524" s="30"/>
      <c r="T524" s="30"/>
      <c r="U524" s="30"/>
      <c r="V524" s="39"/>
      <c r="W524" s="39"/>
      <c r="X524" s="39"/>
      <c r="Y524" s="39"/>
      <c r="Z524" s="40"/>
    </row>
    <row r="525" spans="2:26">
      <c r="B525" s="32"/>
      <c r="C525" s="33"/>
      <c r="D525" s="33"/>
      <c r="E525" s="33"/>
      <c r="F525" s="33"/>
      <c r="G525" s="64"/>
      <c r="H525" s="65"/>
      <c r="I525" s="65"/>
      <c r="J525" s="65"/>
      <c r="K525" s="65"/>
      <c r="L525" s="65"/>
      <c r="M525" s="65"/>
      <c r="N525" s="65"/>
      <c r="O525" s="65"/>
      <c r="P525" s="65"/>
      <c r="Q525" s="46"/>
      <c r="R525" s="15"/>
      <c r="S525" s="15"/>
      <c r="T525" s="15"/>
      <c r="U525" s="15"/>
      <c r="V525" s="41"/>
      <c r="W525" s="41"/>
      <c r="X525" s="41"/>
      <c r="Y525" s="41"/>
      <c r="Z525" s="40"/>
    </row>
    <row r="526" spans="2:26">
      <c r="B526" s="317"/>
      <c r="C526" s="318"/>
      <c r="D526" s="318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8"/>
      <c r="P526" s="318"/>
      <c r="Q526" s="319"/>
      <c r="R526" s="8"/>
      <c r="S526" s="8"/>
      <c r="T526" s="8"/>
      <c r="U526" s="8"/>
      <c r="V526" s="41"/>
      <c r="W526" s="41"/>
      <c r="X526" s="41"/>
      <c r="Y526" s="41"/>
      <c r="Z526" s="40"/>
    </row>
    <row r="527" spans="2:26">
      <c r="B527" s="32"/>
      <c r="C527" s="33"/>
      <c r="D527" s="33"/>
      <c r="E527" s="33"/>
      <c r="F527" s="33"/>
      <c r="G527" s="64"/>
      <c r="H527" s="65"/>
      <c r="I527" s="65"/>
      <c r="J527" s="65"/>
      <c r="K527" s="65"/>
      <c r="L527" s="65"/>
      <c r="M527" s="65"/>
      <c r="N527" s="65"/>
      <c r="O527" s="65"/>
      <c r="P527" s="65"/>
      <c r="Q527" s="46"/>
      <c r="R527" s="34"/>
      <c r="S527" s="34"/>
      <c r="T527" s="34"/>
      <c r="U527" s="34"/>
      <c r="V527" s="39"/>
      <c r="W527" s="39"/>
      <c r="X527" s="39"/>
      <c r="Y527" s="39"/>
      <c r="Z527" s="40"/>
    </row>
    <row r="528" spans="2:26">
      <c r="B528" s="317"/>
      <c r="C528" s="318"/>
      <c r="D528" s="318"/>
      <c r="E528" s="318"/>
      <c r="F528" s="318"/>
      <c r="G528" s="318"/>
      <c r="H528" s="318"/>
      <c r="I528" s="318"/>
      <c r="J528" s="318"/>
      <c r="K528" s="318"/>
      <c r="L528" s="318"/>
      <c r="M528" s="318"/>
      <c r="N528" s="318"/>
      <c r="O528" s="318"/>
      <c r="P528" s="318"/>
      <c r="Q528" s="319"/>
      <c r="R528" s="30"/>
      <c r="S528" s="30"/>
      <c r="T528" s="30"/>
      <c r="U528" s="30"/>
      <c r="V528" s="39"/>
      <c r="W528" s="39"/>
      <c r="X528" s="39"/>
      <c r="Y528" s="39"/>
      <c r="Z528" s="40"/>
    </row>
    <row r="529" spans="2:26">
      <c r="B529" s="32"/>
      <c r="C529" s="33"/>
      <c r="D529" s="33"/>
      <c r="E529" s="33"/>
      <c r="F529" s="33"/>
      <c r="G529" s="64"/>
      <c r="H529" s="65"/>
      <c r="I529" s="65"/>
      <c r="J529" s="65"/>
      <c r="K529" s="65"/>
      <c r="L529" s="65"/>
      <c r="M529" s="65"/>
      <c r="N529" s="65"/>
      <c r="O529" s="65"/>
      <c r="P529" s="65"/>
      <c r="Q529" s="46"/>
      <c r="R529" s="34"/>
      <c r="S529" s="34"/>
      <c r="T529" s="34"/>
      <c r="U529" s="34"/>
      <c r="V529" s="39"/>
      <c r="W529" s="39"/>
      <c r="X529" s="39"/>
      <c r="Y529" s="39"/>
      <c r="Z529" s="40"/>
    </row>
    <row r="530" spans="2:26">
      <c r="B530" s="317"/>
      <c r="C530" s="318"/>
      <c r="D530" s="318"/>
      <c r="E530" s="318"/>
      <c r="F530" s="318"/>
      <c r="G530" s="318"/>
      <c r="H530" s="318"/>
      <c r="I530" s="318"/>
      <c r="J530" s="318"/>
      <c r="K530" s="318"/>
      <c r="L530" s="318"/>
      <c r="M530" s="318"/>
      <c r="N530" s="318"/>
      <c r="O530" s="318"/>
      <c r="P530" s="318"/>
      <c r="Q530" s="319"/>
      <c r="R530" s="30"/>
      <c r="S530" s="30"/>
      <c r="T530" s="30"/>
      <c r="U530" s="30"/>
      <c r="V530" s="39"/>
      <c r="W530" s="39"/>
      <c r="X530" s="39"/>
      <c r="Y530" s="39"/>
      <c r="Z530" s="40"/>
    </row>
    <row r="531" spans="2:26">
      <c r="B531" s="32"/>
      <c r="C531" s="33"/>
      <c r="D531" s="33"/>
      <c r="E531" s="33"/>
      <c r="F531" s="33"/>
      <c r="G531" s="64"/>
      <c r="H531" s="65"/>
      <c r="I531" s="65"/>
      <c r="J531" s="65"/>
      <c r="K531" s="65"/>
      <c r="L531" s="65"/>
      <c r="M531" s="65"/>
      <c r="N531" s="65"/>
      <c r="O531" s="65"/>
      <c r="P531" s="65"/>
      <c r="Q531" s="46"/>
      <c r="R531" s="34"/>
      <c r="S531" s="34"/>
      <c r="T531" s="34"/>
      <c r="U531" s="34"/>
      <c r="V531" s="39"/>
      <c r="W531" s="39"/>
      <c r="X531" s="39"/>
      <c r="Y531" s="39"/>
      <c r="Z531" s="40"/>
    </row>
    <row r="532" spans="2:26">
      <c r="B532" s="317"/>
      <c r="C532" s="318"/>
      <c r="D532" s="318"/>
      <c r="E532" s="318"/>
      <c r="F532" s="318"/>
      <c r="G532" s="318"/>
      <c r="H532" s="318"/>
      <c r="I532" s="318"/>
      <c r="J532" s="318"/>
      <c r="K532" s="318"/>
      <c r="L532" s="318"/>
      <c r="M532" s="318"/>
      <c r="N532" s="318"/>
      <c r="O532" s="318"/>
      <c r="P532" s="318"/>
      <c r="Q532" s="319"/>
      <c r="R532" s="30"/>
      <c r="S532" s="30"/>
      <c r="T532" s="30"/>
      <c r="U532" s="30"/>
      <c r="V532" s="39"/>
      <c r="W532" s="39"/>
      <c r="X532" s="39"/>
      <c r="Y532" s="39"/>
      <c r="Z532" s="40"/>
    </row>
    <row r="533" spans="2:26">
      <c r="B533" s="32"/>
      <c r="C533" s="33"/>
      <c r="D533" s="33"/>
      <c r="E533" s="33"/>
      <c r="F533" s="33"/>
      <c r="G533" s="64"/>
      <c r="H533" s="65"/>
      <c r="I533" s="65"/>
      <c r="J533" s="65"/>
      <c r="K533" s="65"/>
      <c r="L533" s="65"/>
      <c r="M533" s="65"/>
      <c r="N533" s="65"/>
      <c r="O533" s="65"/>
      <c r="P533" s="65"/>
      <c r="Q533" s="46"/>
      <c r="R533" s="34"/>
      <c r="S533" s="34"/>
      <c r="T533" s="34"/>
      <c r="U533" s="34"/>
      <c r="V533" s="39"/>
      <c r="W533" s="39"/>
      <c r="X533" s="39"/>
      <c r="Y533" s="39"/>
      <c r="Z533" s="40"/>
    </row>
    <row r="534" spans="2:26">
      <c r="B534" s="317"/>
      <c r="C534" s="318"/>
      <c r="D534" s="318"/>
      <c r="E534" s="318"/>
      <c r="F534" s="318"/>
      <c r="G534" s="318"/>
      <c r="H534" s="318"/>
      <c r="I534" s="318"/>
      <c r="J534" s="318"/>
      <c r="K534" s="318"/>
      <c r="L534" s="318"/>
      <c r="M534" s="318"/>
      <c r="N534" s="318"/>
      <c r="O534" s="318"/>
      <c r="P534" s="318"/>
      <c r="Q534" s="319"/>
      <c r="R534" s="30"/>
      <c r="S534" s="30"/>
      <c r="T534" s="30"/>
      <c r="U534" s="30"/>
      <c r="V534" s="39"/>
      <c r="W534" s="39"/>
      <c r="X534" s="39"/>
      <c r="Y534" s="39"/>
      <c r="Z534" s="40"/>
    </row>
    <row r="535" spans="2:26">
      <c r="B535" s="32"/>
      <c r="C535" s="33"/>
      <c r="D535" s="33"/>
      <c r="E535" s="33"/>
      <c r="F535" s="33"/>
      <c r="G535" s="64"/>
      <c r="H535" s="65"/>
      <c r="I535" s="65"/>
      <c r="J535" s="65"/>
      <c r="K535" s="65"/>
      <c r="L535" s="65"/>
      <c r="M535" s="65"/>
      <c r="N535" s="65"/>
      <c r="O535" s="65"/>
      <c r="P535" s="65"/>
      <c r="Q535" s="46"/>
      <c r="R535" s="34"/>
      <c r="S535" s="34"/>
      <c r="T535" s="34"/>
      <c r="U535" s="34"/>
      <c r="V535" s="39"/>
      <c r="W535" s="39"/>
      <c r="X535" s="39"/>
      <c r="Y535" s="39"/>
      <c r="Z535" s="40"/>
    </row>
    <row r="536" spans="2:26">
      <c r="B536" s="317"/>
      <c r="C536" s="318"/>
      <c r="D536" s="318"/>
      <c r="E536" s="318"/>
      <c r="F536" s="318"/>
      <c r="G536" s="318"/>
      <c r="H536" s="318"/>
      <c r="I536" s="318"/>
      <c r="J536" s="318"/>
      <c r="K536" s="318"/>
      <c r="L536" s="318"/>
      <c r="M536" s="318"/>
      <c r="N536" s="318"/>
      <c r="O536" s="318"/>
      <c r="P536" s="318"/>
      <c r="Q536" s="319"/>
      <c r="R536" s="30"/>
      <c r="S536" s="30"/>
      <c r="T536" s="30"/>
      <c r="U536" s="30"/>
      <c r="V536" s="39"/>
      <c r="W536" s="39"/>
      <c r="X536" s="39"/>
      <c r="Y536" s="39"/>
      <c r="Z536" s="40"/>
    </row>
    <row r="537" spans="2:26">
      <c r="B537" s="32"/>
      <c r="C537" s="33"/>
      <c r="D537" s="33"/>
      <c r="E537" s="33"/>
      <c r="F537" s="33"/>
      <c r="G537" s="64"/>
      <c r="H537" s="65"/>
      <c r="I537" s="65"/>
      <c r="J537" s="65"/>
      <c r="K537" s="65"/>
      <c r="L537" s="65"/>
      <c r="M537" s="65"/>
      <c r="N537" s="65"/>
      <c r="O537" s="65"/>
      <c r="P537" s="65"/>
      <c r="Q537" s="46"/>
      <c r="R537" s="34"/>
      <c r="S537" s="34"/>
      <c r="T537" s="34"/>
      <c r="U537" s="34"/>
      <c r="V537" s="39"/>
      <c r="W537" s="39"/>
      <c r="X537" s="39"/>
      <c r="Y537" s="39"/>
      <c r="Z537" s="40"/>
    </row>
    <row r="538" spans="2:26">
      <c r="B538" s="317"/>
      <c r="C538" s="318"/>
      <c r="D538" s="318"/>
      <c r="E538" s="318"/>
      <c r="F538" s="318"/>
      <c r="G538" s="318"/>
      <c r="H538" s="318"/>
      <c r="I538" s="318"/>
      <c r="J538" s="318"/>
      <c r="K538" s="318"/>
      <c r="L538" s="318"/>
      <c r="M538" s="318"/>
      <c r="N538" s="318"/>
      <c r="O538" s="318"/>
      <c r="P538" s="318"/>
      <c r="Q538" s="319"/>
      <c r="R538" s="30"/>
      <c r="S538" s="30"/>
      <c r="T538" s="30"/>
      <c r="U538" s="30"/>
      <c r="V538" s="39"/>
      <c r="W538" s="39"/>
      <c r="X538" s="39"/>
      <c r="Y538" s="39"/>
      <c r="Z538" s="40"/>
    </row>
    <row r="539" spans="2:26">
      <c r="B539" s="32"/>
      <c r="C539" s="33"/>
      <c r="D539" s="33"/>
      <c r="E539" s="33"/>
      <c r="F539" s="33"/>
      <c r="G539" s="64"/>
      <c r="H539" s="65"/>
      <c r="I539" s="65"/>
      <c r="J539" s="65"/>
      <c r="K539" s="65"/>
      <c r="L539" s="65"/>
      <c r="M539" s="65"/>
      <c r="N539" s="65"/>
      <c r="O539" s="65"/>
      <c r="P539" s="65"/>
      <c r="Q539" s="46"/>
      <c r="R539" s="34"/>
      <c r="S539" s="34"/>
      <c r="T539" s="34"/>
      <c r="U539" s="34"/>
      <c r="V539" s="39"/>
      <c r="W539" s="39"/>
      <c r="X539" s="39"/>
      <c r="Y539" s="39"/>
      <c r="Z539" s="5"/>
    </row>
    <row r="540" spans="2:26">
      <c r="B540" s="317"/>
      <c r="C540" s="318"/>
      <c r="D540" s="318"/>
      <c r="E540" s="318"/>
      <c r="F540" s="318"/>
      <c r="G540" s="318"/>
      <c r="H540" s="318"/>
      <c r="I540" s="318"/>
      <c r="J540" s="318"/>
      <c r="K540" s="318"/>
      <c r="L540" s="318"/>
      <c r="M540" s="318"/>
      <c r="N540" s="318"/>
      <c r="O540" s="318"/>
      <c r="P540" s="318"/>
      <c r="Q540" s="319"/>
      <c r="R540" s="30"/>
      <c r="S540" s="30"/>
      <c r="T540" s="30"/>
      <c r="U540" s="30"/>
      <c r="V540" s="39"/>
      <c r="W540" s="39"/>
      <c r="X540" s="39"/>
      <c r="Y540" s="39"/>
      <c r="Z540" s="5"/>
    </row>
    <row r="541" spans="2:26">
      <c r="B541" s="32"/>
      <c r="C541" s="33"/>
      <c r="D541" s="33"/>
      <c r="E541" s="33"/>
      <c r="F541" s="33"/>
      <c r="G541" s="64"/>
      <c r="H541" s="65"/>
      <c r="I541" s="65"/>
      <c r="J541" s="65"/>
      <c r="K541" s="65"/>
      <c r="L541" s="65"/>
      <c r="M541" s="65"/>
      <c r="N541" s="65"/>
      <c r="O541" s="65"/>
      <c r="P541" s="65"/>
      <c r="Q541" s="46"/>
      <c r="R541" s="34"/>
      <c r="S541" s="34"/>
      <c r="T541" s="34"/>
      <c r="U541" s="34"/>
      <c r="V541" s="39"/>
      <c r="W541" s="39"/>
      <c r="X541" s="39"/>
      <c r="Y541" s="39"/>
      <c r="Z541" s="40"/>
    </row>
    <row r="542" spans="2:26">
      <c r="B542" s="317"/>
      <c r="C542" s="318"/>
      <c r="D542" s="318"/>
      <c r="E542" s="318"/>
      <c r="F542" s="318"/>
      <c r="G542" s="318"/>
      <c r="H542" s="318"/>
      <c r="I542" s="318"/>
      <c r="J542" s="318"/>
      <c r="K542" s="318"/>
      <c r="L542" s="318"/>
      <c r="M542" s="318"/>
      <c r="N542" s="318"/>
      <c r="O542" s="318"/>
      <c r="P542" s="318"/>
      <c r="Q542" s="319"/>
      <c r="R542" s="30"/>
      <c r="S542" s="30"/>
      <c r="T542" s="30"/>
      <c r="U542" s="30"/>
      <c r="V542" s="39"/>
      <c r="W542" s="39"/>
      <c r="X542" s="39"/>
      <c r="Y542" s="39"/>
      <c r="Z542" s="40"/>
    </row>
    <row r="543" spans="2:26">
      <c r="B543" s="32"/>
      <c r="C543" s="33"/>
      <c r="D543" s="33"/>
      <c r="E543" s="33"/>
      <c r="F543" s="33"/>
      <c r="G543" s="64"/>
      <c r="H543" s="65"/>
      <c r="I543" s="65"/>
      <c r="J543" s="65"/>
      <c r="K543" s="65"/>
      <c r="L543" s="65"/>
      <c r="M543" s="65"/>
      <c r="N543" s="65"/>
      <c r="O543" s="65"/>
      <c r="P543" s="65"/>
      <c r="Q543" s="46"/>
      <c r="R543" s="34"/>
      <c r="S543" s="34"/>
      <c r="T543" s="34"/>
      <c r="U543" s="34"/>
      <c r="V543" s="39"/>
      <c r="W543" s="39"/>
      <c r="X543" s="39"/>
      <c r="Y543" s="39"/>
      <c r="Z543" s="40"/>
    </row>
    <row r="544" spans="2:26">
      <c r="B544" s="317"/>
      <c r="C544" s="318"/>
      <c r="D544" s="318"/>
      <c r="E544" s="318"/>
      <c r="F544" s="318"/>
      <c r="G544" s="318"/>
      <c r="H544" s="318"/>
      <c r="I544" s="318"/>
      <c r="J544" s="318"/>
      <c r="K544" s="318"/>
      <c r="L544" s="318"/>
      <c r="M544" s="318"/>
      <c r="N544" s="318"/>
      <c r="O544" s="318"/>
      <c r="P544" s="318"/>
      <c r="Q544" s="319"/>
      <c r="R544" s="30"/>
      <c r="S544" s="30"/>
      <c r="T544" s="30"/>
      <c r="U544" s="30"/>
      <c r="V544" s="39"/>
      <c r="W544" s="39"/>
      <c r="X544" s="39"/>
      <c r="Y544" s="39"/>
      <c r="Z544" s="40"/>
    </row>
    <row r="545" spans="2:26">
      <c r="B545" s="32"/>
      <c r="C545" s="33"/>
      <c r="D545" s="33"/>
      <c r="E545" s="33"/>
      <c r="F545" s="33"/>
      <c r="G545" s="64"/>
      <c r="H545" s="65"/>
      <c r="I545" s="65"/>
      <c r="J545" s="65"/>
      <c r="K545" s="65"/>
      <c r="L545" s="65"/>
      <c r="M545" s="65"/>
      <c r="N545" s="65"/>
      <c r="O545" s="65"/>
      <c r="P545" s="65"/>
      <c r="Q545" s="46"/>
      <c r="R545" s="15"/>
      <c r="S545" s="15"/>
      <c r="T545" s="15"/>
      <c r="U545" s="15"/>
      <c r="V545" s="41"/>
      <c r="W545" s="41"/>
      <c r="X545" s="41"/>
      <c r="Y545" s="41"/>
      <c r="Z545" s="40"/>
    </row>
    <row r="546" spans="2:26">
      <c r="B546" s="317"/>
      <c r="C546" s="318"/>
      <c r="D546" s="318"/>
      <c r="E546" s="318"/>
      <c r="F546" s="318"/>
      <c r="G546" s="318"/>
      <c r="H546" s="318"/>
      <c r="I546" s="318"/>
      <c r="J546" s="318"/>
      <c r="K546" s="318"/>
      <c r="L546" s="318"/>
      <c r="M546" s="318"/>
      <c r="N546" s="318"/>
      <c r="O546" s="318"/>
      <c r="P546" s="318"/>
      <c r="Q546" s="319"/>
      <c r="R546" s="8"/>
      <c r="S546" s="8"/>
      <c r="T546" s="8"/>
      <c r="U546" s="8"/>
      <c r="V546" s="41"/>
      <c r="W546" s="41"/>
      <c r="X546" s="41"/>
      <c r="Y546" s="41"/>
      <c r="Z546" s="40"/>
    </row>
    <row r="547" spans="2:26">
      <c r="B547" s="32"/>
      <c r="C547" s="33"/>
      <c r="D547" s="33"/>
      <c r="E547" s="33"/>
      <c r="F547" s="33"/>
      <c r="G547" s="64"/>
      <c r="H547" s="65"/>
      <c r="I547" s="65"/>
      <c r="J547" s="65"/>
      <c r="K547" s="65"/>
      <c r="L547" s="65"/>
      <c r="M547" s="65"/>
      <c r="N547" s="65"/>
      <c r="O547" s="65"/>
      <c r="P547" s="65"/>
      <c r="Q547" s="46"/>
      <c r="R547" s="34"/>
      <c r="S547" s="34"/>
      <c r="T547" s="34"/>
      <c r="U547" s="34"/>
      <c r="V547" s="39"/>
      <c r="W547" s="39"/>
      <c r="X547" s="39"/>
      <c r="Y547" s="39"/>
      <c r="Z547" s="40"/>
    </row>
    <row r="548" spans="2:26">
      <c r="B548" s="317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18"/>
      <c r="O548" s="318"/>
      <c r="P548" s="318"/>
      <c r="Q548" s="319"/>
      <c r="R548" s="30"/>
      <c r="S548" s="30"/>
      <c r="T548" s="30"/>
      <c r="U548" s="30"/>
      <c r="V548" s="39"/>
      <c r="W548" s="39"/>
      <c r="X548" s="39"/>
      <c r="Y548" s="39"/>
      <c r="Z548" s="40"/>
    </row>
    <row r="549" spans="2:26">
      <c r="B549" s="32"/>
      <c r="C549" s="33"/>
      <c r="D549" s="33"/>
      <c r="E549" s="33"/>
      <c r="F549" s="33"/>
      <c r="G549" s="64"/>
      <c r="H549" s="65"/>
      <c r="I549" s="65"/>
      <c r="J549" s="65"/>
      <c r="K549" s="65"/>
      <c r="L549" s="65"/>
      <c r="M549" s="65"/>
      <c r="N549" s="65"/>
      <c r="O549" s="65"/>
      <c r="P549" s="65"/>
      <c r="Q549" s="46"/>
      <c r="R549" s="34"/>
      <c r="S549" s="34"/>
      <c r="T549" s="34"/>
      <c r="U549" s="34"/>
      <c r="V549" s="39"/>
      <c r="W549" s="39"/>
      <c r="X549" s="39"/>
      <c r="Y549" s="39"/>
      <c r="Z549" s="40"/>
    </row>
    <row r="550" spans="2:26">
      <c r="B550" s="317"/>
      <c r="C550" s="318"/>
      <c r="D550" s="318"/>
      <c r="E550" s="318"/>
      <c r="F550" s="318"/>
      <c r="G550" s="318"/>
      <c r="H550" s="318"/>
      <c r="I550" s="318"/>
      <c r="J550" s="318"/>
      <c r="K550" s="318"/>
      <c r="L550" s="318"/>
      <c r="M550" s="318"/>
      <c r="N550" s="318"/>
      <c r="O550" s="318"/>
      <c r="P550" s="318"/>
      <c r="Q550" s="319"/>
      <c r="R550" s="30"/>
      <c r="S550" s="30"/>
      <c r="T550" s="30"/>
      <c r="U550" s="30"/>
      <c r="V550" s="39"/>
      <c r="W550" s="39"/>
      <c r="X550" s="39"/>
      <c r="Y550" s="39"/>
      <c r="Z550" s="40"/>
    </row>
    <row r="551" spans="2:26">
      <c r="B551" s="32"/>
      <c r="C551" s="33"/>
      <c r="D551" s="33"/>
      <c r="E551" s="33"/>
      <c r="F551" s="33"/>
      <c r="G551" s="64"/>
      <c r="H551" s="65"/>
      <c r="I551" s="65"/>
      <c r="J551" s="65"/>
      <c r="K551" s="65"/>
      <c r="L551" s="65"/>
      <c r="M551" s="65"/>
      <c r="N551" s="65"/>
      <c r="O551" s="65"/>
      <c r="P551" s="65"/>
      <c r="Q551" s="46"/>
      <c r="R551" s="34"/>
      <c r="S551" s="34"/>
      <c r="T551" s="34"/>
      <c r="U551" s="34"/>
      <c r="V551" s="39"/>
      <c r="W551" s="39"/>
      <c r="X551" s="39"/>
      <c r="Y551" s="39"/>
      <c r="Z551" s="40"/>
    </row>
    <row r="552" spans="2:26">
      <c r="B552" s="317"/>
      <c r="C552" s="318"/>
      <c r="D552" s="318"/>
      <c r="E552" s="318"/>
      <c r="F552" s="318"/>
      <c r="G552" s="318"/>
      <c r="H552" s="318"/>
      <c r="I552" s="318"/>
      <c r="J552" s="318"/>
      <c r="K552" s="318"/>
      <c r="L552" s="318"/>
      <c r="M552" s="318"/>
      <c r="N552" s="318"/>
      <c r="O552" s="318"/>
      <c r="P552" s="318"/>
      <c r="Q552" s="319"/>
      <c r="R552" s="30"/>
      <c r="S552" s="30"/>
      <c r="T552" s="30"/>
      <c r="U552" s="30"/>
      <c r="V552" s="39"/>
      <c r="W552" s="39"/>
      <c r="X552" s="39"/>
      <c r="Y552" s="39"/>
      <c r="Z552" s="40"/>
    </row>
    <row r="553" spans="2:26">
      <c r="B553" s="32"/>
      <c r="C553" s="33"/>
      <c r="D553" s="33"/>
      <c r="E553" s="33"/>
      <c r="F553" s="33"/>
      <c r="G553" s="64"/>
      <c r="H553" s="65"/>
      <c r="I553" s="65"/>
      <c r="J553" s="65"/>
      <c r="K553" s="65"/>
      <c r="L553" s="65"/>
      <c r="M553" s="65"/>
      <c r="N553" s="65"/>
      <c r="O553" s="65"/>
      <c r="P553" s="65"/>
      <c r="Q553" s="46"/>
      <c r="R553" s="34"/>
      <c r="S553" s="34"/>
      <c r="T553" s="34"/>
      <c r="U553" s="34"/>
      <c r="V553" s="39"/>
      <c r="W553" s="39"/>
      <c r="X553" s="39"/>
      <c r="Y553" s="39"/>
      <c r="Z553" s="40"/>
    </row>
    <row r="554" spans="2:26">
      <c r="B554" s="317"/>
      <c r="C554" s="318"/>
      <c r="D554" s="318"/>
      <c r="E554" s="318"/>
      <c r="F554" s="318"/>
      <c r="G554" s="318"/>
      <c r="H554" s="318"/>
      <c r="I554" s="318"/>
      <c r="J554" s="318"/>
      <c r="K554" s="318"/>
      <c r="L554" s="318"/>
      <c r="M554" s="318"/>
      <c r="N554" s="318"/>
      <c r="O554" s="318"/>
      <c r="P554" s="318"/>
      <c r="Q554" s="319"/>
      <c r="R554" s="30"/>
      <c r="S554" s="30"/>
      <c r="T554" s="30"/>
      <c r="U554" s="30"/>
      <c r="V554" s="39"/>
      <c r="W554" s="39"/>
      <c r="X554" s="39"/>
      <c r="Y554" s="39"/>
      <c r="Z554" s="40"/>
    </row>
    <row r="555" spans="2:26">
      <c r="B555" s="32"/>
      <c r="C555" s="33"/>
      <c r="D555" s="33"/>
      <c r="E555" s="33"/>
      <c r="F555" s="33"/>
      <c r="G555" s="64"/>
      <c r="H555" s="65"/>
      <c r="I555" s="65"/>
      <c r="J555" s="65"/>
      <c r="K555" s="65"/>
      <c r="L555" s="65"/>
      <c r="M555" s="65"/>
      <c r="N555" s="65"/>
      <c r="O555" s="65"/>
      <c r="P555" s="65"/>
      <c r="Q555" s="46"/>
      <c r="R555" s="34"/>
      <c r="S555" s="34"/>
      <c r="T555" s="34"/>
      <c r="U555" s="34"/>
      <c r="V555" s="39"/>
      <c r="W555" s="39"/>
      <c r="X555" s="39"/>
      <c r="Y555" s="39"/>
      <c r="Z555" s="40"/>
    </row>
    <row r="556" spans="2:26">
      <c r="B556" s="317"/>
      <c r="C556" s="318"/>
      <c r="D556" s="318"/>
      <c r="E556" s="318"/>
      <c r="F556" s="318"/>
      <c r="G556" s="318"/>
      <c r="H556" s="318"/>
      <c r="I556" s="318"/>
      <c r="J556" s="318"/>
      <c r="K556" s="318"/>
      <c r="L556" s="318"/>
      <c r="M556" s="318"/>
      <c r="N556" s="318"/>
      <c r="O556" s="318"/>
      <c r="P556" s="318"/>
      <c r="Q556" s="319"/>
      <c r="R556" s="30"/>
      <c r="S556" s="30"/>
      <c r="T556" s="30"/>
      <c r="U556" s="30"/>
      <c r="V556" s="39"/>
      <c r="W556" s="39"/>
      <c r="X556" s="39"/>
      <c r="Y556" s="39"/>
      <c r="Z556" s="40"/>
    </row>
    <row r="557" spans="2:26">
      <c r="B557" s="32"/>
      <c r="C557" s="33"/>
      <c r="D557" s="33"/>
      <c r="E557" s="33"/>
      <c r="F557" s="33"/>
      <c r="G557" s="64"/>
      <c r="H557" s="65"/>
      <c r="I557" s="65"/>
      <c r="J557" s="65"/>
      <c r="K557" s="65"/>
      <c r="L557" s="65"/>
      <c r="M557" s="65"/>
      <c r="N557" s="65"/>
      <c r="O557" s="65"/>
      <c r="P557" s="65"/>
      <c r="Q557" s="46"/>
      <c r="R557" s="34"/>
      <c r="S557" s="34"/>
      <c r="T557" s="34"/>
      <c r="U557" s="34"/>
      <c r="V557" s="39"/>
      <c r="W557" s="39"/>
      <c r="X557" s="39"/>
      <c r="Y557" s="39"/>
      <c r="Z557" s="40"/>
    </row>
    <row r="558" spans="2:26">
      <c r="B558" s="317"/>
      <c r="C558" s="318"/>
      <c r="D558" s="318"/>
      <c r="E558" s="318"/>
      <c r="F558" s="318"/>
      <c r="G558" s="318"/>
      <c r="H558" s="318"/>
      <c r="I558" s="318"/>
      <c r="J558" s="318"/>
      <c r="K558" s="318"/>
      <c r="L558" s="318"/>
      <c r="M558" s="318"/>
      <c r="N558" s="318"/>
      <c r="O558" s="318"/>
      <c r="P558" s="318"/>
      <c r="Q558" s="319"/>
      <c r="R558" s="30"/>
      <c r="S558" s="30"/>
      <c r="T558" s="30"/>
      <c r="U558" s="30"/>
      <c r="V558" s="39"/>
      <c r="W558" s="39"/>
      <c r="X558" s="39"/>
      <c r="Y558" s="39"/>
      <c r="Z558" s="40"/>
    </row>
    <row r="559" spans="2:26">
      <c r="B559" s="32"/>
      <c r="C559" s="33"/>
      <c r="D559" s="33"/>
      <c r="E559" s="33"/>
      <c r="F559" s="33"/>
      <c r="G559" s="64"/>
      <c r="H559" s="65"/>
      <c r="I559" s="65"/>
      <c r="J559" s="65"/>
      <c r="K559" s="65"/>
      <c r="L559" s="65"/>
      <c r="M559" s="65"/>
      <c r="N559" s="65"/>
      <c r="O559" s="65"/>
      <c r="P559" s="65"/>
      <c r="Q559" s="46"/>
      <c r="R559" s="34"/>
      <c r="S559" s="34"/>
      <c r="T559" s="34"/>
      <c r="U559" s="34"/>
      <c r="V559" s="39"/>
      <c r="W559" s="39"/>
      <c r="X559" s="39"/>
      <c r="Y559" s="39"/>
      <c r="Z559" s="5"/>
    </row>
    <row r="560" spans="2:26">
      <c r="B560" s="317"/>
      <c r="C560" s="318"/>
      <c r="D560" s="318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9"/>
      <c r="R560" s="30"/>
      <c r="S560" s="30"/>
      <c r="T560" s="30"/>
      <c r="U560" s="30"/>
      <c r="V560" s="39"/>
      <c r="W560" s="39"/>
      <c r="X560" s="39"/>
      <c r="Y560" s="39"/>
      <c r="Z560" s="5"/>
    </row>
    <row r="561" spans="2:26">
      <c r="B561" s="32"/>
      <c r="C561" s="33"/>
      <c r="D561" s="33"/>
      <c r="E561" s="33"/>
      <c r="F561" s="33"/>
      <c r="G561" s="64"/>
      <c r="H561" s="65"/>
      <c r="I561" s="65"/>
      <c r="J561" s="65"/>
      <c r="K561" s="65"/>
      <c r="L561" s="65"/>
      <c r="M561" s="65"/>
      <c r="N561" s="65"/>
      <c r="O561" s="65"/>
      <c r="P561" s="65"/>
      <c r="Q561" s="46"/>
      <c r="R561" s="34"/>
      <c r="S561" s="34"/>
      <c r="T561" s="34"/>
      <c r="U561" s="34"/>
      <c r="V561" s="39"/>
      <c r="W561" s="39"/>
      <c r="X561" s="39"/>
      <c r="Y561" s="39"/>
      <c r="Z561" s="40"/>
    </row>
    <row r="562" spans="2:26">
      <c r="B562" s="317"/>
      <c r="C562" s="318"/>
      <c r="D562" s="318"/>
      <c r="E562" s="318"/>
      <c r="F562" s="318"/>
      <c r="G562" s="318"/>
      <c r="H562" s="318"/>
      <c r="I562" s="318"/>
      <c r="J562" s="318"/>
      <c r="K562" s="318"/>
      <c r="L562" s="318"/>
      <c r="M562" s="318"/>
      <c r="N562" s="318"/>
      <c r="O562" s="318"/>
      <c r="P562" s="318"/>
      <c r="Q562" s="319"/>
      <c r="R562" s="30"/>
      <c r="S562" s="30"/>
      <c r="T562" s="30"/>
      <c r="U562" s="30"/>
      <c r="V562" s="39"/>
      <c r="W562" s="39"/>
      <c r="X562" s="39"/>
      <c r="Y562" s="39"/>
      <c r="Z562" s="40"/>
    </row>
    <row r="563" spans="2:26">
      <c r="B563" s="32"/>
      <c r="C563" s="33"/>
      <c r="D563" s="33"/>
      <c r="E563" s="33"/>
      <c r="F563" s="33"/>
      <c r="G563" s="64"/>
      <c r="H563" s="65"/>
      <c r="I563" s="65"/>
      <c r="J563" s="65"/>
      <c r="K563" s="65"/>
      <c r="L563" s="65"/>
      <c r="M563" s="65"/>
      <c r="N563" s="65"/>
      <c r="O563" s="65"/>
      <c r="P563" s="65"/>
      <c r="Q563" s="46"/>
      <c r="R563" s="34"/>
      <c r="S563" s="34"/>
      <c r="T563" s="34"/>
      <c r="U563" s="34"/>
      <c r="V563" s="39"/>
      <c r="W563" s="39"/>
      <c r="X563" s="39"/>
      <c r="Y563" s="39"/>
      <c r="Z563" s="40"/>
    </row>
    <row r="564" spans="2:26">
      <c r="B564" s="317"/>
      <c r="C564" s="318"/>
      <c r="D564" s="318"/>
      <c r="E564" s="318"/>
      <c r="F564" s="318"/>
      <c r="G564" s="318"/>
      <c r="H564" s="318"/>
      <c r="I564" s="318"/>
      <c r="J564" s="318"/>
      <c r="K564" s="318"/>
      <c r="L564" s="318"/>
      <c r="M564" s="318"/>
      <c r="N564" s="318"/>
      <c r="O564" s="318"/>
      <c r="P564" s="318"/>
      <c r="Q564" s="319"/>
      <c r="R564" s="30"/>
      <c r="S564" s="30"/>
      <c r="T564" s="30"/>
      <c r="U564" s="30"/>
      <c r="V564" s="39"/>
      <c r="W564" s="39"/>
      <c r="X564" s="39"/>
      <c r="Y564" s="39"/>
      <c r="Z564" s="40"/>
    </row>
    <row r="565" spans="2:26">
      <c r="B565" s="32"/>
      <c r="C565" s="33"/>
      <c r="D565" s="33"/>
      <c r="E565" s="33"/>
      <c r="F565" s="33"/>
      <c r="G565" s="64"/>
      <c r="H565" s="65"/>
      <c r="I565" s="65"/>
      <c r="J565" s="65"/>
      <c r="K565" s="65"/>
      <c r="L565" s="65"/>
      <c r="M565" s="65"/>
      <c r="N565" s="65"/>
      <c r="O565" s="65"/>
      <c r="P565" s="65"/>
      <c r="Q565" s="46"/>
      <c r="R565" s="15"/>
      <c r="S565" s="15"/>
      <c r="T565" s="15"/>
      <c r="U565" s="15"/>
      <c r="V565" s="41"/>
      <c r="W565" s="41"/>
      <c r="X565" s="41"/>
      <c r="Y565" s="41"/>
      <c r="Z565" s="40"/>
    </row>
    <row r="566" spans="2:26">
      <c r="B566" s="317"/>
      <c r="C566" s="318"/>
      <c r="D566" s="318"/>
      <c r="E566" s="318"/>
      <c r="F566" s="318"/>
      <c r="G566" s="318"/>
      <c r="H566" s="318"/>
      <c r="I566" s="318"/>
      <c r="J566" s="318"/>
      <c r="K566" s="318"/>
      <c r="L566" s="318"/>
      <c r="M566" s="318"/>
      <c r="N566" s="318"/>
      <c r="O566" s="318"/>
      <c r="P566" s="318"/>
      <c r="Q566" s="319"/>
      <c r="R566" s="8"/>
      <c r="S566" s="8"/>
      <c r="T566" s="8"/>
      <c r="U566" s="8"/>
      <c r="V566" s="41"/>
      <c r="W566" s="41"/>
      <c r="X566" s="41"/>
      <c r="Y566" s="41"/>
      <c r="Z566" s="40"/>
    </row>
    <row r="567" spans="2:26">
      <c r="B567" s="32"/>
      <c r="C567" s="33"/>
      <c r="D567" s="33"/>
      <c r="E567" s="33"/>
      <c r="F567" s="33"/>
      <c r="G567" s="64"/>
      <c r="H567" s="65"/>
      <c r="I567" s="65"/>
      <c r="J567" s="65"/>
      <c r="K567" s="65"/>
      <c r="L567" s="65"/>
      <c r="M567" s="65"/>
      <c r="N567" s="65"/>
      <c r="O567" s="65"/>
      <c r="P567" s="65"/>
      <c r="Q567" s="46"/>
      <c r="R567" s="34"/>
      <c r="S567" s="34"/>
      <c r="T567" s="34"/>
      <c r="U567" s="34"/>
      <c r="V567" s="39"/>
      <c r="W567" s="39"/>
      <c r="X567" s="39"/>
      <c r="Y567" s="39"/>
      <c r="Z567" s="40"/>
    </row>
    <row r="568" spans="2:26">
      <c r="B568" s="317"/>
      <c r="C568" s="318"/>
      <c r="D568" s="318"/>
      <c r="E568" s="318"/>
      <c r="F568" s="318"/>
      <c r="G568" s="318"/>
      <c r="H568" s="318"/>
      <c r="I568" s="318"/>
      <c r="J568" s="318"/>
      <c r="K568" s="318"/>
      <c r="L568" s="318"/>
      <c r="M568" s="318"/>
      <c r="N568" s="318"/>
      <c r="O568" s="318"/>
      <c r="P568" s="318"/>
      <c r="Q568" s="319"/>
      <c r="R568" s="30"/>
      <c r="S568" s="30"/>
      <c r="T568" s="30"/>
      <c r="U568" s="30"/>
      <c r="V568" s="39"/>
      <c r="W568" s="39"/>
      <c r="X568" s="39"/>
      <c r="Y568" s="39"/>
      <c r="Z568" s="40"/>
    </row>
    <row r="569" spans="2:26">
      <c r="B569" s="32"/>
      <c r="C569" s="33"/>
      <c r="D569" s="33"/>
      <c r="E569" s="33"/>
      <c r="F569" s="33"/>
      <c r="G569" s="64"/>
      <c r="H569" s="65"/>
      <c r="I569" s="65"/>
      <c r="J569" s="65"/>
      <c r="K569" s="65"/>
      <c r="L569" s="65"/>
      <c r="M569" s="65"/>
      <c r="N569" s="65"/>
      <c r="O569" s="65"/>
      <c r="P569" s="65"/>
      <c r="Q569" s="46"/>
      <c r="R569" s="34"/>
      <c r="S569" s="34"/>
      <c r="T569" s="34"/>
      <c r="U569" s="34"/>
      <c r="V569" s="39"/>
      <c r="W569" s="39"/>
      <c r="X569" s="39"/>
      <c r="Y569" s="39"/>
      <c r="Z569" s="40"/>
    </row>
    <row r="570" spans="2:26">
      <c r="B570" s="317"/>
      <c r="C570" s="318"/>
      <c r="D570" s="318"/>
      <c r="E570" s="318"/>
      <c r="F570" s="318"/>
      <c r="G570" s="318"/>
      <c r="H570" s="318"/>
      <c r="I570" s="318"/>
      <c r="J570" s="318"/>
      <c r="K570" s="318"/>
      <c r="L570" s="318"/>
      <c r="M570" s="318"/>
      <c r="N570" s="318"/>
      <c r="O570" s="318"/>
      <c r="P570" s="318"/>
      <c r="Q570" s="319"/>
      <c r="R570" s="30"/>
      <c r="S570" s="30"/>
      <c r="T570" s="30"/>
      <c r="U570" s="30"/>
      <c r="V570" s="39"/>
      <c r="W570" s="39"/>
      <c r="X570" s="39"/>
      <c r="Y570" s="39"/>
      <c r="Z570" s="40"/>
    </row>
    <row r="571" spans="2:26">
      <c r="B571" s="32"/>
      <c r="C571" s="33"/>
      <c r="D571" s="33"/>
      <c r="E571" s="33"/>
      <c r="F571" s="33"/>
      <c r="G571" s="64"/>
      <c r="H571" s="65"/>
      <c r="I571" s="65"/>
      <c r="J571" s="65"/>
      <c r="K571" s="65"/>
      <c r="L571" s="65"/>
      <c r="M571" s="65"/>
      <c r="N571" s="65"/>
      <c r="O571" s="65"/>
      <c r="P571" s="65"/>
      <c r="Q571" s="46"/>
      <c r="R571" s="34"/>
      <c r="S571" s="34"/>
      <c r="T571" s="34"/>
      <c r="U571" s="34"/>
      <c r="V571" s="39"/>
      <c r="W571" s="39"/>
      <c r="X571" s="39"/>
      <c r="Y571" s="39"/>
      <c r="Z571" s="40"/>
    </row>
    <row r="572" spans="2:26">
      <c r="B572" s="317"/>
      <c r="C572" s="318"/>
      <c r="D572" s="318"/>
      <c r="E572" s="318"/>
      <c r="F572" s="318"/>
      <c r="G572" s="318"/>
      <c r="H572" s="318"/>
      <c r="I572" s="318"/>
      <c r="J572" s="318"/>
      <c r="K572" s="318"/>
      <c r="L572" s="318"/>
      <c r="M572" s="318"/>
      <c r="N572" s="318"/>
      <c r="O572" s="318"/>
      <c r="P572" s="318"/>
      <c r="Q572" s="319"/>
      <c r="R572" s="30"/>
      <c r="S572" s="30"/>
      <c r="T572" s="30"/>
      <c r="U572" s="30"/>
      <c r="V572" s="39"/>
      <c r="W572" s="39"/>
      <c r="X572" s="39"/>
      <c r="Y572" s="39"/>
      <c r="Z572" s="40"/>
    </row>
    <row r="573" spans="2:26">
      <c r="B573" s="32"/>
      <c r="C573" s="33"/>
      <c r="D573" s="33"/>
      <c r="E573" s="33"/>
      <c r="F573" s="33"/>
      <c r="G573" s="64"/>
      <c r="H573" s="65"/>
      <c r="I573" s="65"/>
      <c r="J573" s="65"/>
      <c r="K573" s="65"/>
      <c r="L573" s="65"/>
      <c r="M573" s="65"/>
      <c r="N573" s="65"/>
      <c r="O573" s="65"/>
      <c r="P573" s="65"/>
      <c r="Q573" s="46"/>
      <c r="R573" s="34"/>
      <c r="S573" s="34"/>
      <c r="T573" s="34"/>
      <c r="U573" s="34"/>
      <c r="V573" s="39"/>
      <c r="W573" s="39"/>
      <c r="X573" s="39"/>
      <c r="Y573" s="39"/>
      <c r="Z573" s="40"/>
    </row>
    <row r="574" spans="2:26">
      <c r="B574" s="317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9"/>
      <c r="R574" s="30"/>
      <c r="S574" s="30"/>
      <c r="T574" s="30"/>
      <c r="U574" s="30"/>
      <c r="V574" s="39"/>
      <c r="W574" s="39"/>
      <c r="X574" s="39"/>
      <c r="Y574" s="39"/>
      <c r="Z574" s="40"/>
    </row>
    <row r="575" spans="2:26">
      <c r="B575" s="32"/>
      <c r="C575" s="33"/>
      <c r="D575" s="33"/>
      <c r="E575" s="33"/>
      <c r="F575" s="33"/>
      <c r="G575" s="64"/>
      <c r="H575" s="65"/>
      <c r="I575" s="65"/>
      <c r="J575" s="65"/>
      <c r="K575" s="65"/>
      <c r="L575" s="65"/>
      <c r="M575" s="65"/>
      <c r="N575" s="65"/>
      <c r="O575" s="65"/>
      <c r="P575" s="65"/>
      <c r="Q575" s="46"/>
      <c r="R575" s="34"/>
      <c r="S575" s="34"/>
      <c r="T575" s="34"/>
      <c r="U575" s="34"/>
      <c r="V575" s="39"/>
      <c r="W575" s="39"/>
      <c r="X575" s="39"/>
      <c r="Y575" s="39"/>
      <c r="Z575" s="40"/>
    </row>
    <row r="576" spans="2:26">
      <c r="B576" s="317"/>
      <c r="C576" s="318"/>
      <c r="D576" s="318"/>
      <c r="E576" s="318"/>
      <c r="F576" s="318"/>
      <c r="G576" s="318"/>
      <c r="H576" s="318"/>
      <c r="I576" s="318"/>
      <c r="J576" s="318"/>
      <c r="K576" s="318"/>
      <c r="L576" s="318"/>
      <c r="M576" s="318"/>
      <c r="N576" s="318"/>
      <c r="O576" s="318"/>
      <c r="P576" s="318"/>
      <c r="Q576" s="319"/>
      <c r="R576" s="30"/>
      <c r="S576" s="30"/>
      <c r="T576" s="30"/>
      <c r="U576" s="30"/>
      <c r="V576" s="39"/>
      <c r="W576" s="39"/>
      <c r="X576" s="39"/>
      <c r="Y576" s="39"/>
      <c r="Z576" s="40"/>
    </row>
    <row r="577" spans="2:26">
      <c r="B577" s="32"/>
      <c r="C577" s="33"/>
      <c r="D577" s="33"/>
      <c r="E577" s="33"/>
      <c r="F577" s="33"/>
      <c r="G577" s="64"/>
      <c r="H577" s="65"/>
      <c r="I577" s="65"/>
      <c r="J577" s="65"/>
      <c r="K577" s="65"/>
      <c r="L577" s="65"/>
      <c r="M577" s="65"/>
      <c r="N577" s="65"/>
      <c r="O577" s="65"/>
      <c r="P577" s="65"/>
      <c r="Q577" s="46"/>
      <c r="R577" s="34"/>
      <c r="S577" s="34"/>
      <c r="T577" s="34"/>
      <c r="U577" s="34"/>
      <c r="V577" s="39"/>
      <c r="W577" s="39"/>
      <c r="X577" s="39"/>
      <c r="Y577" s="39"/>
      <c r="Z577" s="40"/>
    </row>
    <row r="578" spans="2:26">
      <c r="B578" s="317"/>
      <c r="C578" s="318"/>
      <c r="D578" s="318"/>
      <c r="E578" s="318"/>
      <c r="F578" s="318"/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  <c r="Q578" s="319"/>
      <c r="R578" s="30"/>
      <c r="S578" s="30"/>
      <c r="T578" s="30"/>
      <c r="U578" s="30"/>
      <c r="V578" s="39"/>
      <c r="W578" s="39"/>
      <c r="X578" s="39"/>
      <c r="Y578" s="39"/>
      <c r="Z578" s="40"/>
    </row>
    <row r="579" spans="2:26">
      <c r="B579" s="32"/>
      <c r="C579" s="33"/>
      <c r="D579" s="33"/>
      <c r="E579" s="33"/>
      <c r="F579" s="33"/>
      <c r="G579" s="64"/>
      <c r="H579" s="65"/>
      <c r="I579" s="65"/>
      <c r="J579" s="65"/>
      <c r="K579" s="65"/>
      <c r="L579" s="65"/>
      <c r="M579" s="65"/>
      <c r="N579" s="65"/>
      <c r="O579" s="65"/>
      <c r="P579" s="65"/>
      <c r="Q579" s="46"/>
      <c r="R579" s="34"/>
      <c r="S579" s="34"/>
      <c r="T579" s="34"/>
      <c r="U579" s="34"/>
      <c r="V579" s="39"/>
      <c r="W579" s="39"/>
      <c r="X579" s="39"/>
      <c r="Y579" s="39"/>
      <c r="Z579" s="5"/>
    </row>
    <row r="580" spans="2:26">
      <c r="B580" s="317"/>
      <c r="C580" s="318"/>
      <c r="D580" s="318"/>
      <c r="E580" s="318"/>
      <c r="F580" s="318"/>
      <c r="G580" s="318"/>
      <c r="H580" s="318"/>
      <c r="I580" s="318"/>
      <c r="J580" s="318"/>
      <c r="K580" s="318"/>
      <c r="L580" s="318"/>
      <c r="M580" s="318"/>
      <c r="N580" s="318"/>
      <c r="O580" s="318"/>
      <c r="P580" s="318"/>
      <c r="Q580" s="319"/>
      <c r="R580" s="30"/>
      <c r="S580" s="30"/>
      <c r="T580" s="30"/>
      <c r="U580" s="30"/>
      <c r="V580" s="39"/>
      <c r="W580" s="39"/>
      <c r="X580" s="39"/>
      <c r="Y580" s="39"/>
      <c r="Z580" s="5"/>
    </row>
    <row r="581" spans="2:26">
      <c r="B581" s="32"/>
      <c r="C581" s="33"/>
      <c r="D581" s="33"/>
      <c r="E581" s="33"/>
      <c r="F581" s="33"/>
      <c r="G581" s="64"/>
      <c r="H581" s="65"/>
      <c r="I581" s="65"/>
      <c r="J581" s="65"/>
      <c r="K581" s="65"/>
      <c r="L581" s="65"/>
      <c r="M581" s="65"/>
      <c r="N581" s="65"/>
      <c r="O581" s="65"/>
      <c r="P581" s="65"/>
      <c r="Q581" s="46"/>
      <c r="R581" s="34"/>
      <c r="S581" s="34"/>
      <c r="T581" s="34"/>
      <c r="U581" s="34"/>
      <c r="V581" s="39"/>
      <c r="W581" s="39"/>
      <c r="X581" s="39"/>
      <c r="Y581" s="39"/>
      <c r="Z581" s="40"/>
    </row>
    <row r="582" spans="2:26">
      <c r="B582" s="317"/>
      <c r="C582" s="318"/>
      <c r="D582" s="318"/>
      <c r="E582" s="318"/>
      <c r="F582" s="318"/>
      <c r="G582" s="318"/>
      <c r="H582" s="318"/>
      <c r="I582" s="318"/>
      <c r="J582" s="318"/>
      <c r="K582" s="318"/>
      <c r="L582" s="318"/>
      <c r="M582" s="318"/>
      <c r="N582" s="318"/>
      <c r="O582" s="318"/>
      <c r="P582" s="318"/>
      <c r="Q582" s="319"/>
      <c r="R582" s="30"/>
      <c r="S582" s="30"/>
      <c r="T582" s="30"/>
      <c r="U582" s="30"/>
      <c r="V582" s="39"/>
      <c r="W582" s="39"/>
      <c r="X582" s="39"/>
      <c r="Y582" s="39"/>
      <c r="Z582" s="40"/>
    </row>
    <row r="583" spans="2:26">
      <c r="B583" s="32"/>
      <c r="C583" s="33"/>
      <c r="D583" s="33"/>
      <c r="E583" s="33"/>
      <c r="F583" s="33"/>
      <c r="G583" s="64"/>
      <c r="H583" s="65"/>
      <c r="I583" s="65"/>
      <c r="J583" s="65"/>
      <c r="K583" s="65"/>
      <c r="L583" s="65"/>
      <c r="M583" s="65"/>
      <c r="N583" s="65"/>
      <c r="O583" s="65"/>
      <c r="P583" s="65"/>
      <c r="Q583" s="46"/>
      <c r="R583" s="34"/>
      <c r="S583" s="34"/>
      <c r="T583" s="34"/>
      <c r="U583" s="34"/>
      <c r="V583" s="39"/>
      <c r="W583" s="39"/>
      <c r="X583" s="39"/>
      <c r="Y583" s="39"/>
      <c r="Z583" s="40"/>
    </row>
    <row r="584" spans="2:26">
      <c r="B584" s="317"/>
      <c r="C584" s="318"/>
      <c r="D584" s="318"/>
      <c r="E584" s="318"/>
      <c r="F584" s="318"/>
      <c r="G584" s="318"/>
      <c r="H584" s="318"/>
      <c r="I584" s="318"/>
      <c r="J584" s="318"/>
      <c r="K584" s="318"/>
      <c r="L584" s="318"/>
      <c r="M584" s="318"/>
      <c r="N584" s="318"/>
      <c r="O584" s="318"/>
      <c r="P584" s="318"/>
      <c r="Q584" s="319"/>
      <c r="R584" s="30"/>
      <c r="S584" s="30"/>
      <c r="T584" s="30"/>
      <c r="U584" s="30"/>
      <c r="V584" s="39"/>
      <c r="W584" s="39"/>
      <c r="X584" s="39"/>
      <c r="Y584" s="39"/>
      <c r="Z584" s="40"/>
    </row>
    <row r="585" spans="2:26">
      <c r="B585" s="32"/>
      <c r="C585" s="33"/>
      <c r="D585" s="33"/>
      <c r="E585" s="33"/>
      <c r="F585" s="33"/>
      <c r="G585" s="64"/>
      <c r="H585" s="65"/>
      <c r="I585" s="65"/>
      <c r="J585" s="65"/>
      <c r="K585" s="65"/>
      <c r="L585" s="65"/>
      <c r="M585" s="65"/>
      <c r="N585" s="65"/>
      <c r="O585" s="65"/>
      <c r="P585" s="65"/>
      <c r="Q585" s="46"/>
      <c r="R585" s="15"/>
      <c r="S585" s="15"/>
      <c r="T585" s="15"/>
      <c r="U585" s="15"/>
      <c r="V585" s="41"/>
      <c r="W585" s="41"/>
      <c r="X585" s="41"/>
      <c r="Y585" s="41"/>
      <c r="Z585" s="40"/>
    </row>
    <row r="586" spans="2:26">
      <c r="B586" s="317"/>
      <c r="C586" s="318"/>
      <c r="D586" s="318"/>
      <c r="E586" s="318"/>
      <c r="F586" s="318"/>
      <c r="G586" s="318"/>
      <c r="H586" s="318"/>
      <c r="I586" s="318"/>
      <c r="J586" s="318"/>
      <c r="K586" s="318"/>
      <c r="L586" s="318"/>
      <c r="M586" s="318"/>
      <c r="N586" s="318"/>
      <c r="O586" s="318"/>
      <c r="P586" s="318"/>
      <c r="Q586" s="319"/>
      <c r="R586" s="8"/>
      <c r="S586" s="8"/>
      <c r="T586" s="8"/>
      <c r="U586" s="8"/>
      <c r="V586" s="41"/>
      <c r="W586" s="41"/>
      <c r="X586" s="41"/>
      <c r="Y586" s="41"/>
      <c r="Z586" s="40"/>
    </row>
    <row r="587" spans="2:26">
      <c r="B587" s="32"/>
      <c r="C587" s="33"/>
      <c r="D587" s="33"/>
      <c r="E587" s="33"/>
      <c r="F587" s="33"/>
      <c r="G587" s="64"/>
      <c r="H587" s="65"/>
      <c r="I587" s="65"/>
      <c r="J587" s="65"/>
      <c r="K587" s="65"/>
      <c r="L587" s="65"/>
      <c r="M587" s="65"/>
      <c r="N587" s="65"/>
      <c r="O587" s="65"/>
      <c r="P587" s="65"/>
      <c r="Q587" s="46"/>
      <c r="R587" s="34"/>
      <c r="S587" s="34"/>
      <c r="T587" s="34"/>
      <c r="U587" s="34"/>
      <c r="V587" s="39"/>
      <c r="W587" s="39"/>
      <c r="X587" s="39"/>
      <c r="Y587" s="39"/>
      <c r="Z587" s="40"/>
    </row>
    <row r="588" spans="2:26">
      <c r="B588" s="317"/>
      <c r="C588" s="318"/>
      <c r="D588" s="318"/>
      <c r="E588" s="318"/>
      <c r="F588" s="318"/>
      <c r="G588" s="318"/>
      <c r="H588" s="318"/>
      <c r="I588" s="318"/>
      <c r="J588" s="318"/>
      <c r="K588" s="318"/>
      <c r="L588" s="318"/>
      <c r="M588" s="318"/>
      <c r="N588" s="318"/>
      <c r="O588" s="318"/>
      <c r="P588" s="318"/>
      <c r="Q588" s="319"/>
      <c r="R588" s="30"/>
      <c r="S588" s="30"/>
      <c r="T588" s="30"/>
      <c r="U588" s="30"/>
      <c r="V588" s="39"/>
      <c r="W588" s="39"/>
      <c r="X588" s="39"/>
      <c r="Y588" s="39"/>
      <c r="Z588" s="40"/>
    </row>
    <row r="589" spans="2:26">
      <c r="B589" s="32"/>
      <c r="C589" s="33"/>
      <c r="D589" s="33"/>
      <c r="E589" s="33"/>
      <c r="F589" s="33"/>
      <c r="G589" s="64"/>
      <c r="H589" s="65"/>
      <c r="I589" s="65"/>
      <c r="J589" s="65"/>
      <c r="K589" s="65"/>
      <c r="L589" s="65"/>
      <c r="M589" s="65"/>
      <c r="N589" s="65"/>
      <c r="O589" s="65"/>
      <c r="P589" s="65"/>
      <c r="Q589" s="46"/>
      <c r="R589" s="34"/>
      <c r="S589" s="34"/>
      <c r="T589" s="34"/>
      <c r="U589" s="34"/>
      <c r="V589" s="39"/>
      <c r="W589" s="39"/>
      <c r="X589" s="39"/>
      <c r="Y589" s="39"/>
      <c r="Z589" s="40"/>
    </row>
    <row r="590" spans="2:26">
      <c r="B590" s="317"/>
      <c r="C590" s="318"/>
      <c r="D590" s="318"/>
      <c r="E590" s="318"/>
      <c r="F590" s="318"/>
      <c r="G590" s="318"/>
      <c r="H590" s="318"/>
      <c r="I590" s="318"/>
      <c r="J590" s="318"/>
      <c r="K590" s="318"/>
      <c r="L590" s="318"/>
      <c r="M590" s="318"/>
      <c r="N590" s="318"/>
      <c r="O590" s="318"/>
      <c r="P590" s="318"/>
      <c r="Q590" s="319"/>
      <c r="R590" s="30"/>
      <c r="S590" s="30"/>
      <c r="T590" s="30"/>
      <c r="U590" s="30"/>
      <c r="V590" s="39"/>
      <c r="W590" s="39"/>
      <c r="X590" s="39"/>
      <c r="Y590" s="39"/>
      <c r="Z590" s="40"/>
    </row>
    <row r="591" spans="2:26">
      <c r="B591" s="32"/>
      <c r="C591" s="33"/>
      <c r="D591" s="33"/>
      <c r="E591" s="33"/>
      <c r="F591" s="3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46"/>
      <c r="R591" s="34"/>
      <c r="S591" s="34"/>
      <c r="T591" s="34"/>
      <c r="U591" s="34"/>
      <c r="V591" s="39"/>
      <c r="W591" s="39"/>
      <c r="X591" s="39"/>
      <c r="Y591" s="39"/>
      <c r="Z591" s="40"/>
    </row>
    <row r="592" spans="2:26">
      <c r="B592" s="317"/>
      <c r="C592" s="318"/>
      <c r="D592" s="318"/>
      <c r="E592" s="318"/>
      <c r="F592" s="318"/>
      <c r="G592" s="318"/>
      <c r="H592" s="318"/>
      <c r="I592" s="318"/>
      <c r="J592" s="318"/>
      <c r="K592" s="318"/>
      <c r="L592" s="318"/>
      <c r="M592" s="318"/>
      <c r="N592" s="318"/>
      <c r="O592" s="318"/>
      <c r="P592" s="318"/>
      <c r="Q592" s="319"/>
      <c r="R592" s="30"/>
      <c r="S592" s="30"/>
      <c r="T592" s="30"/>
      <c r="U592" s="30"/>
      <c r="V592" s="39"/>
      <c r="W592" s="39"/>
      <c r="X592" s="39"/>
      <c r="Y592" s="39"/>
      <c r="Z592" s="40"/>
    </row>
    <row r="593" spans="2:26">
      <c r="B593" s="32"/>
      <c r="C593" s="33"/>
      <c r="D593" s="33"/>
      <c r="E593" s="33"/>
      <c r="F593" s="3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46"/>
      <c r="R593" s="34"/>
      <c r="S593" s="34"/>
      <c r="T593" s="34"/>
      <c r="U593" s="34"/>
      <c r="V593" s="39"/>
      <c r="W593" s="39"/>
      <c r="X593" s="39"/>
      <c r="Y593" s="39"/>
      <c r="Z593" s="40"/>
    </row>
    <row r="594" spans="2:26">
      <c r="B594" s="317"/>
      <c r="C594" s="318"/>
      <c r="D594" s="318"/>
      <c r="E594" s="318"/>
      <c r="F594" s="318"/>
      <c r="G594" s="318"/>
      <c r="H594" s="318"/>
      <c r="I594" s="318"/>
      <c r="J594" s="318"/>
      <c r="K594" s="318"/>
      <c r="L594" s="318"/>
      <c r="M594" s="318"/>
      <c r="N594" s="318"/>
      <c r="O594" s="318"/>
      <c r="P594" s="318"/>
      <c r="Q594" s="319"/>
      <c r="R594" s="30"/>
      <c r="S594" s="30"/>
      <c r="T594" s="30"/>
      <c r="U594" s="30"/>
      <c r="V594" s="39"/>
      <c r="W594" s="39"/>
      <c r="X594" s="39"/>
      <c r="Y594" s="39"/>
      <c r="Z594" s="40"/>
    </row>
    <row r="595" spans="2:26">
      <c r="B595" s="32"/>
      <c r="C595" s="33"/>
      <c r="D595" s="33"/>
      <c r="E595" s="33"/>
      <c r="F595" s="3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46"/>
      <c r="R595" s="34"/>
      <c r="S595" s="34"/>
      <c r="T595" s="34"/>
      <c r="U595" s="34"/>
      <c r="V595" s="39"/>
      <c r="W595" s="39"/>
      <c r="X595" s="39"/>
      <c r="Y595" s="39"/>
      <c r="Z595" s="40"/>
    </row>
    <row r="596" spans="2:26">
      <c r="B596" s="317"/>
      <c r="C596" s="318"/>
      <c r="D596" s="318"/>
      <c r="E596" s="318"/>
      <c r="F596" s="318"/>
      <c r="G596" s="318"/>
      <c r="H596" s="318"/>
      <c r="I596" s="318"/>
      <c r="J596" s="318"/>
      <c r="K596" s="318"/>
      <c r="L596" s="318"/>
      <c r="M596" s="318"/>
      <c r="N596" s="318"/>
      <c r="O596" s="318"/>
      <c r="P596" s="318"/>
      <c r="Q596" s="319"/>
      <c r="R596" s="30"/>
      <c r="S596" s="30"/>
      <c r="T596" s="30"/>
      <c r="U596" s="30"/>
      <c r="V596" s="39"/>
      <c r="W596" s="39"/>
      <c r="X596" s="39"/>
      <c r="Y596" s="39"/>
      <c r="Z596" s="40"/>
    </row>
    <row r="597" spans="2:26">
      <c r="B597" s="32"/>
      <c r="C597" s="33"/>
      <c r="D597" s="33"/>
      <c r="E597" s="33"/>
      <c r="F597" s="3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46"/>
      <c r="R597" s="34"/>
      <c r="S597" s="34"/>
      <c r="T597" s="34"/>
      <c r="U597" s="34"/>
      <c r="V597" s="39"/>
      <c r="W597" s="39"/>
      <c r="X597" s="39"/>
      <c r="Y597" s="39"/>
      <c r="Z597" s="40"/>
    </row>
    <row r="598" spans="2:26">
      <c r="B598" s="317"/>
      <c r="C598" s="318"/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8"/>
      <c r="P598" s="318"/>
      <c r="Q598" s="319"/>
      <c r="R598" s="30"/>
      <c r="S598" s="30"/>
      <c r="T598" s="30"/>
      <c r="U598" s="30"/>
      <c r="V598" s="39"/>
      <c r="W598" s="39"/>
      <c r="X598" s="39"/>
      <c r="Y598" s="39"/>
      <c r="Z598" s="40"/>
    </row>
    <row r="599" spans="2:26">
      <c r="B599" s="32"/>
      <c r="C599" s="33"/>
      <c r="D599" s="33"/>
      <c r="E599" s="33"/>
      <c r="F599" s="3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46"/>
      <c r="R599" s="34"/>
      <c r="S599" s="34"/>
      <c r="T599" s="34"/>
      <c r="U599" s="34"/>
      <c r="V599" s="39"/>
      <c r="W599" s="39"/>
      <c r="X599" s="39"/>
      <c r="Y599" s="39"/>
      <c r="Z599" s="5"/>
    </row>
    <row r="600" spans="2:26">
      <c r="B600" s="317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9"/>
      <c r="R600" s="30"/>
      <c r="S600" s="30"/>
      <c r="T600" s="30"/>
      <c r="U600" s="30"/>
      <c r="V600" s="39"/>
      <c r="W600" s="39"/>
      <c r="X600" s="39"/>
      <c r="Y600" s="39"/>
      <c r="Z600" s="5"/>
    </row>
    <row r="601" spans="2:26">
      <c r="B601" s="32"/>
      <c r="C601" s="33"/>
      <c r="D601" s="33"/>
      <c r="E601" s="33"/>
      <c r="F601" s="3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46"/>
      <c r="R601" s="34"/>
      <c r="S601" s="34"/>
      <c r="T601" s="34"/>
      <c r="U601" s="34"/>
      <c r="V601" s="39"/>
      <c r="W601" s="39"/>
      <c r="X601" s="39"/>
      <c r="Y601" s="39"/>
      <c r="Z601" s="40"/>
    </row>
    <row r="602" spans="2:26">
      <c r="B602" s="317"/>
      <c r="C602" s="318"/>
      <c r="D602" s="318"/>
      <c r="E602" s="318"/>
      <c r="F602" s="318"/>
      <c r="G602" s="318"/>
      <c r="H602" s="318"/>
      <c r="I602" s="318"/>
      <c r="J602" s="318"/>
      <c r="K602" s="318"/>
      <c r="L602" s="318"/>
      <c r="M602" s="318"/>
      <c r="N602" s="318"/>
      <c r="O602" s="318"/>
      <c r="P602" s="318"/>
      <c r="Q602" s="319"/>
      <c r="R602" s="30"/>
      <c r="S602" s="30"/>
      <c r="T602" s="30"/>
      <c r="U602" s="30"/>
      <c r="V602" s="39"/>
      <c r="W602" s="39"/>
      <c r="X602" s="39"/>
      <c r="Y602" s="39"/>
      <c r="Z602" s="40"/>
    </row>
    <row r="603" spans="2:26">
      <c r="B603" s="32"/>
      <c r="C603" s="33"/>
      <c r="D603" s="33"/>
      <c r="E603" s="33"/>
      <c r="F603" s="33"/>
      <c r="G603" s="64"/>
      <c r="H603" s="65"/>
      <c r="I603" s="65"/>
      <c r="J603" s="65"/>
      <c r="K603" s="65"/>
      <c r="L603" s="65"/>
      <c r="M603" s="65"/>
      <c r="N603" s="65"/>
      <c r="O603" s="65"/>
      <c r="P603" s="65"/>
      <c r="Q603" s="46"/>
      <c r="R603" s="34"/>
      <c r="S603" s="34"/>
      <c r="T603" s="34"/>
      <c r="U603" s="34"/>
      <c r="V603" s="39"/>
      <c r="W603" s="39"/>
      <c r="X603" s="39"/>
      <c r="Y603" s="39"/>
      <c r="Z603" s="40"/>
    </row>
    <row r="604" spans="2:26">
      <c r="B604" s="317"/>
      <c r="C604" s="318"/>
      <c r="D604" s="318"/>
      <c r="E604" s="318"/>
      <c r="F604" s="318"/>
      <c r="G604" s="318"/>
      <c r="H604" s="318"/>
      <c r="I604" s="318"/>
      <c r="J604" s="318"/>
      <c r="K604" s="318"/>
      <c r="L604" s="318"/>
      <c r="M604" s="318"/>
      <c r="N604" s="318"/>
      <c r="O604" s="318"/>
      <c r="P604" s="318"/>
      <c r="Q604" s="319"/>
      <c r="R604" s="30"/>
      <c r="S604" s="30"/>
      <c r="T604" s="30"/>
      <c r="U604" s="30"/>
      <c r="V604" s="39"/>
      <c r="W604" s="39"/>
      <c r="X604" s="39"/>
      <c r="Y604" s="39"/>
      <c r="Z604" s="40"/>
    </row>
    <row r="605" spans="2:26">
      <c r="B605" s="32"/>
      <c r="C605" s="33"/>
      <c r="D605" s="33"/>
      <c r="E605" s="33"/>
      <c r="F605" s="33"/>
      <c r="G605" s="64"/>
      <c r="H605" s="65"/>
      <c r="I605" s="65"/>
      <c r="J605" s="65"/>
      <c r="K605" s="65"/>
      <c r="L605" s="65"/>
      <c r="M605" s="65"/>
      <c r="N605" s="65"/>
      <c r="O605" s="65"/>
      <c r="P605" s="65"/>
      <c r="Q605" s="46"/>
      <c r="R605" s="15"/>
      <c r="S605" s="15"/>
      <c r="T605" s="15"/>
      <c r="U605" s="15"/>
      <c r="V605" s="41"/>
      <c r="W605" s="41"/>
      <c r="X605" s="41"/>
      <c r="Y605" s="41"/>
      <c r="Z605" s="40"/>
    </row>
    <row r="606" spans="2:26">
      <c r="B606" s="317"/>
      <c r="C606" s="318"/>
      <c r="D606" s="318"/>
      <c r="E606" s="318"/>
      <c r="F606" s="318"/>
      <c r="G606" s="318"/>
      <c r="H606" s="318"/>
      <c r="I606" s="318"/>
      <c r="J606" s="318"/>
      <c r="K606" s="318"/>
      <c r="L606" s="318"/>
      <c r="M606" s="318"/>
      <c r="N606" s="318"/>
      <c r="O606" s="318"/>
      <c r="P606" s="318"/>
      <c r="Q606" s="319"/>
      <c r="R606" s="8"/>
      <c r="S606" s="8"/>
      <c r="T606" s="8"/>
      <c r="U606" s="8"/>
      <c r="V606" s="41"/>
      <c r="W606" s="41"/>
      <c r="X606" s="41"/>
      <c r="Y606" s="41"/>
      <c r="Z606" s="40"/>
    </row>
    <row r="607" spans="2:26">
      <c r="B607" s="32"/>
      <c r="C607" s="33"/>
      <c r="D607" s="33"/>
      <c r="E607" s="33"/>
      <c r="F607" s="3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46"/>
      <c r="R607" s="34"/>
      <c r="S607" s="34"/>
      <c r="T607" s="34"/>
      <c r="U607" s="34"/>
      <c r="V607" s="39"/>
      <c r="W607" s="39"/>
      <c r="X607" s="39"/>
      <c r="Y607" s="39"/>
      <c r="Z607" s="40"/>
    </row>
    <row r="608" spans="2:26">
      <c r="B608" s="317"/>
      <c r="C608" s="318"/>
      <c r="D608" s="318"/>
      <c r="E608" s="318"/>
      <c r="F608" s="318"/>
      <c r="G608" s="318"/>
      <c r="H608" s="318"/>
      <c r="I608" s="318"/>
      <c r="J608" s="318"/>
      <c r="K608" s="318"/>
      <c r="L608" s="318"/>
      <c r="M608" s="318"/>
      <c r="N608" s="318"/>
      <c r="O608" s="318"/>
      <c r="P608" s="318"/>
      <c r="Q608" s="319"/>
      <c r="R608" s="30"/>
      <c r="S608" s="30"/>
      <c r="T608" s="30"/>
      <c r="U608" s="30"/>
      <c r="V608" s="39"/>
      <c r="W608" s="39"/>
      <c r="X608" s="39"/>
      <c r="Y608" s="39"/>
      <c r="Z608" s="40"/>
    </row>
    <row r="609" spans="2:26">
      <c r="B609" s="32"/>
      <c r="C609" s="33"/>
      <c r="D609" s="33"/>
      <c r="E609" s="33"/>
      <c r="F609" s="3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46"/>
      <c r="R609" s="34"/>
      <c r="S609" s="34"/>
      <c r="T609" s="34"/>
      <c r="U609" s="34"/>
      <c r="V609" s="39"/>
      <c r="W609" s="39"/>
      <c r="X609" s="39"/>
      <c r="Y609" s="39"/>
      <c r="Z609" s="40"/>
    </row>
    <row r="610" spans="2:26">
      <c r="B610" s="317"/>
      <c r="C610" s="318"/>
      <c r="D610" s="318"/>
      <c r="E610" s="318"/>
      <c r="F610" s="318"/>
      <c r="G610" s="318"/>
      <c r="H610" s="318"/>
      <c r="I610" s="318"/>
      <c r="J610" s="318"/>
      <c r="K610" s="318"/>
      <c r="L610" s="318"/>
      <c r="M610" s="318"/>
      <c r="N610" s="318"/>
      <c r="O610" s="318"/>
      <c r="P610" s="318"/>
      <c r="Q610" s="319"/>
      <c r="R610" s="30"/>
      <c r="S610" s="30"/>
      <c r="T610" s="30"/>
      <c r="U610" s="30"/>
      <c r="V610" s="39"/>
      <c r="W610" s="39"/>
      <c r="X610" s="39"/>
      <c r="Y610" s="39"/>
      <c r="Z610" s="40"/>
    </row>
    <row r="611" spans="2:26">
      <c r="B611" s="32"/>
      <c r="C611" s="33"/>
      <c r="D611" s="33"/>
      <c r="E611" s="33"/>
      <c r="F611" s="3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46"/>
      <c r="R611" s="34"/>
      <c r="S611" s="34"/>
      <c r="T611" s="34"/>
      <c r="U611" s="34"/>
      <c r="V611" s="39"/>
      <c r="W611" s="39"/>
      <c r="X611" s="39"/>
      <c r="Y611" s="39"/>
      <c r="Z611" s="40"/>
    </row>
    <row r="612" spans="2:26">
      <c r="B612" s="317"/>
      <c r="C612" s="318"/>
      <c r="D612" s="318"/>
      <c r="E612" s="318"/>
      <c r="F612" s="318"/>
      <c r="G612" s="318"/>
      <c r="H612" s="318"/>
      <c r="I612" s="318"/>
      <c r="J612" s="318"/>
      <c r="K612" s="318"/>
      <c r="L612" s="318"/>
      <c r="M612" s="318"/>
      <c r="N612" s="318"/>
      <c r="O612" s="318"/>
      <c r="P612" s="318"/>
      <c r="Q612" s="319"/>
      <c r="R612" s="30"/>
      <c r="S612" s="30"/>
      <c r="T612" s="30"/>
      <c r="U612" s="30"/>
      <c r="V612" s="39"/>
      <c r="W612" s="39"/>
      <c r="X612" s="39"/>
      <c r="Y612" s="39"/>
      <c r="Z612" s="40"/>
    </row>
    <row r="613" spans="2:26">
      <c r="B613" s="32"/>
      <c r="C613" s="33"/>
      <c r="D613" s="33"/>
      <c r="E613" s="33"/>
      <c r="F613" s="3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46"/>
      <c r="R613" s="34"/>
      <c r="S613" s="34"/>
      <c r="T613" s="34"/>
      <c r="U613" s="34"/>
      <c r="V613" s="39"/>
      <c r="W613" s="39"/>
      <c r="X613" s="39"/>
      <c r="Y613" s="39"/>
      <c r="Z613" s="40"/>
    </row>
    <row r="614" spans="2:26">
      <c r="B614" s="317"/>
      <c r="C614" s="318"/>
      <c r="D614" s="318"/>
      <c r="E614" s="318"/>
      <c r="F614" s="318"/>
      <c r="G614" s="318"/>
      <c r="H614" s="318"/>
      <c r="I614" s="318"/>
      <c r="J614" s="318"/>
      <c r="K614" s="318"/>
      <c r="L614" s="318"/>
      <c r="M614" s="318"/>
      <c r="N614" s="318"/>
      <c r="O614" s="318"/>
      <c r="P614" s="318"/>
      <c r="Q614" s="319"/>
      <c r="R614" s="30"/>
      <c r="S614" s="30"/>
      <c r="T614" s="30"/>
      <c r="U614" s="30"/>
      <c r="V614" s="39"/>
      <c r="W614" s="39"/>
      <c r="X614" s="39"/>
      <c r="Y614" s="39"/>
      <c r="Z614" s="40"/>
    </row>
    <row r="615" spans="2:26">
      <c r="B615" s="32"/>
      <c r="C615" s="33"/>
      <c r="D615" s="33"/>
      <c r="E615" s="33"/>
      <c r="F615" s="3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46"/>
      <c r="R615" s="34"/>
      <c r="S615" s="34"/>
      <c r="T615" s="34"/>
      <c r="U615" s="34"/>
      <c r="V615" s="39"/>
      <c r="W615" s="39"/>
      <c r="X615" s="39"/>
      <c r="Y615" s="39"/>
      <c r="Z615" s="40"/>
    </row>
    <row r="616" spans="2:26">
      <c r="B616" s="317"/>
      <c r="C616" s="318"/>
      <c r="D616" s="318"/>
      <c r="E616" s="318"/>
      <c r="F616" s="318"/>
      <c r="G616" s="318"/>
      <c r="H616" s="318"/>
      <c r="I616" s="318"/>
      <c r="J616" s="318"/>
      <c r="K616" s="318"/>
      <c r="L616" s="318"/>
      <c r="M616" s="318"/>
      <c r="N616" s="318"/>
      <c r="O616" s="318"/>
      <c r="P616" s="318"/>
      <c r="Q616" s="319"/>
      <c r="R616" s="30"/>
      <c r="S616" s="30"/>
      <c r="T616" s="30"/>
      <c r="U616" s="30"/>
      <c r="V616" s="39"/>
      <c r="W616" s="39"/>
      <c r="X616" s="39"/>
      <c r="Y616" s="39"/>
      <c r="Z616" s="40"/>
    </row>
    <row r="617" spans="2:26">
      <c r="B617" s="32"/>
      <c r="C617" s="33"/>
      <c r="D617" s="33"/>
      <c r="E617" s="33"/>
      <c r="F617" s="3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46"/>
      <c r="R617" s="34"/>
      <c r="S617" s="34"/>
      <c r="T617" s="34"/>
      <c r="U617" s="34"/>
      <c r="V617" s="39"/>
      <c r="W617" s="39"/>
      <c r="X617" s="39"/>
      <c r="Y617" s="39"/>
      <c r="Z617" s="40"/>
    </row>
    <row r="618" spans="2:26">
      <c r="B618" s="317"/>
      <c r="C618" s="318"/>
      <c r="D618" s="318"/>
      <c r="E618" s="318"/>
      <c r="F618" s="318"/>
      <c r="G618" s="318"/>
      <c r="H618" s="318"/>
      <c r="I618" s="318"/>
      <c r="J618" s="318"/>
      <c r="K618" s="318"/>
      <c r="L618" s="318"/>
      <c r="M618" s="318"/>
      <c r="N618" s="318"/>
      <c r="O618" s="318"/>
      <c r="P618" s="318"/>
      <c r="Q618" s="319"/>
      <c r="R618" s="30"/>
      <c r="S618" s="30"/>
      <c r="T618" s="30"/>
      <c r="U618" s="30"/>
      <c r="V618" s="39"/>
      <c r="W618" s="39"/>
      <c r="X618" s="39"/>
      <c r="Y618" s="39"/>
      <c r="Z618" s="40"/>
    </row>
    <row r="619" spans="2:26">
      <c r="B619" s="32"/>
      <c r="C619" s="33"/>
      <c r="D619" s="33"/>
      <c r="E619" s="33"/>
      <c r="F619" s="3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46"/>
      <c r="R619" s="34"/>
      <c r="S619" s="34"/>
      <c r="T619" s="34"/>
      <c r="U619" s="34"/>
      <c r="V619" s="39"/>
      <c r="W619" s="39"/>
      <c r="X619" s="39"/>
      <c r="Y619" s="39"/>
      <c r="Z619" s="5"/>
    </row>
    <row r="620" spans="2:26">
      <c r="B620" s="317"/>
      <c r="C620" s="318"/>
      <c r="D620" s="318"/>
      <c r="E620" s="318"/>
      <c r="F620" s="318"/>
      <c r="G620" s="318"/>
      <c r="H620" s="318"/>
      <c r="I620" s="318"/>
      <c r="J620" s="318"/>
      <c r="K620" s="318"/>
      <c r="L620" s="318"/>
      <c r="M620" s="318"/>
      <c r="N620" s="318"/>
      <c r="O620" s="318"/>
      <c r="P620" s="318"/>
      <c r="Q620" s="319"/>
      <c r="R620" s="30"/>
      <c r="S620" s="30"/>
      <c r="T620" s="30"/>
      <c r="U620" s="30"/>
      <c r="V620" s="39"/>
      <c r="W620" s="39"/>
      <c r="X620" s="39"/>
      <c r="Y620" s="39"/>
      <c r="Z620" s="5"/>
    </row>
    <row r="621" spans="2:26">
      <c r="B621" s="32"/>
      <c r="C621" s="33"/>
      <c r="D621" s="33"/>
      <c r="E621" s="33"/>
      <c r="F621" s="3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46"/>
      <c r="R621" s="34"/>
      <c r="S621" s="34"/>
      <c r="T621" s="34"/>
      <c r="U621" s="34"/>
      <c r="V621" s="39"/>
      <c r="W621" s="39"/>
      <c r="X621" s="39"/>
      <c r="Y621" s="39"/>
      <c r="Z621" s="40"/>
    </row>
    <row r="622" spans="2:26">
      <c r="B622" s="317"/>
      <c r="C622" s="318"/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9"/>
      <c r="R622" s="30"/>
      <c r="S622" s="30"/>
      <c r="T622" s="30"/>
      <c r="U622" s="30"/>
      <c r="V622" s="39"/>
      <c r="W622" s="39"/>
      <c r="X622" s="39"/>
      <c r="Y622" s="39"/>
      <c r="Z622" s="40"/>
    </row>
    <row r="623" spans="2:26">
      <c r="B623" s="32"/>
      <c r="C623" s="33"/>
      <c r="D623" s="33"/>
      <c r="E623" s="33"/>
      <c r="F623" s="33"/>
      <c r="G623" s="64"/>
      <c r="H623" s="65"/>
      <c r="I623" s="65"/>
      <c r="J623" s="65"/>
      <c r="K623" s="65"/>
      <c r="L623" s="65"/>
      <c r="M623" s="65"/>
      <c r="N623" s="65"/>
      <c r="O623" s="65"/>
      <c r="P623" s="65"/>
      <c r="Q623" s="46"/>
      <c r="R623" s="34"/>
      <c r="S623" s="34"/>
      <c r="T623" s="34"/>
      <c r="U623" s="34"/>
      <c r="V623" s="39"/>
      <c r="W623" s="39"/>
      <c r="X623" s="39"/>
      <c r="Y623" s="39"/>
      <c r="Z623" s="40"/>
    </row>
    <row r="624" spans="2:26">
      <c r="B624" s="317"/>
      <c r="C624" s="318"/>
      <c r="D624" s="318"/>
      <c r="E624" s="318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9"/>
      <c r="R624" s="30"/>
      <c r="S624" s="30"/>
      <c r="T624" s="30"/>
      <c r="U624" s="30"/>
      <c r="V624" s="39"/>
      <c r="W624" s="39"/>
      <c r="X624" s="39"/>
      <c r="Y624" s="39"/>
      <c r="Z624" s="40"/>
    </row>
    <row r="625" spans="2:26">
      <c r="B625" s="32"/>
      <c r="C625" s="33"/>
      <c r="D625" s="33"/>
      <c r="E625" s="33"/>
      <c r="F625" s="33"/>
      <c r="G625" s="64"/>
      <c r="H625" s="65"/>
      <c r="I625" s="65"/>
      <c r="J625" s="65"/>
      <c r="K625" s="65"/>
      <c r="L625" s="65"/>
      <c r="M625" s="65"/>
      <c r="N625" s="65"/>
      <c r="O625" s="65"/>
      <c r="P625" s="65"/>
      <c r="Q625" s="46"/>
      <c r="R625" s="15"/>
      <c r="S625" s="15"/>
      <c r="T625" s="15"/>
      <c r="U625" s="15"/>
      <c r="V625" s="41"/>
      <c r="W625" s="41"/>
      <c r="X625" s="41"/>
      <c r="Y625" s="41"/>
      <c r="Z625" s="40"/>
    </row>
    <row r="626" spans="2:26">
      <c r="B626" s="317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9"/>
      <c r="R626" s="8"/>
      <c r="S626" s="8"/>
      <c r="T626" s="8"/>
      <c r="U626" s="8"/>
      <c r="V626" s="41"/>
      <c r="W626" s="41"/>
      <c r="X626" s="41"/>
      <c r="Y626" s="41"/>
      <c r="Z626" s="40"/>
    </row>
    <row r="627" spans="2:26">
      <c r="B627" s="32"/>
      <c r="C627" s="33"/>
      <c r="D627" s="33"/>
      <c r="E627" s="33"/>
      <c r="F627" s="33"/>
      <c r="G627" s="64"/>
      <c r="H627" s="65"/>
      <c r="I627" s="65"/>
      <c r="J627" s="65"/>
      <c r="K627" s="65"/>
      <c r="L627" s="65"/>
      <c r="M627" s="65"/>
      <c r="N627" s="65"/>
      <c r="O627" s="65"/>
      <c r="P627" s="65"/>
      <c r="Q627" s="46"/>
      <c r="R627" s="34"/>
      <c r="S627" s="34"/>
      <c r="T627" s="34"/>
      <c r="U627" s="34"/>
      <c r="V627" s="39"/>
      <c r="W627" s="39"/>
      <c r="X627" s="39"/>
      <c r="Y627" s="39"/>
      <c r="Z627" s="40"/>
    </row>
    <row r="628" spans="2:26">
      <c r="B628" s="317"/>
      <c r="C628" s="318"/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8"/>
      <c r="P628" s="318"/>
      <c r="Q628" s="319"/>
      <c r="R628" s="30"/>
      <c r="S628" s="30"/>
      <c r="T628" s="30"/>
      <c r="U628" s="30"/>
      <c r="V628" s="39"/>
      <c r="W628" s="39"/>
      <c r="X628" s="39"/>
      <c r="Y628" s="39"/>
      <c r="Z628" s="40"/>
    </row>
    <row r="629" spans="2:26">
      <c r="B629" s="32"/>
      <c r="C629" s="33"/>
      <c r="D629" s="33"/>
      <c r="E629" s="33"/>
      <c r="F629" s="33"/>
      <c r="G629" s="64"/>
      <c r="H629" s="65"/>
      <c r="I629" s="65"/>
      <c r="J629" s="65"/>
      <c r="K629" s="65"/>
      <c r="L629" s="65"/>
      <c r="M629" s="65"/>
      <c r="N629" s="65"/>
      <c r="O629" s="65"/>
      <c r="P629" s="65"/>
      <c r="Q629" s="46"/>
      <c r="R629" s="34"/>
      <c r="S629" s="34"/>
      <c r="T629" s="34"/>
      <c r="U629" s="34"/>
      <c r="V629" s="39"/>
      <c r="W629" s="39"/>
      <c r="X629" s="39"/>
      <c r="Y629" s="39"/>
      <c r="Z629" s="40"/>
    </row>
    <row r="630" spans="2:26">
      <c r="B630" s="317"/>
      <c r="C630" s="318"/>
      <c r="D630" s="318"/>
      <c r="E630" s="318"/>
      <c r="F630" s="318"/>
      <c r="G630" s="318"/>
      <c r="H630" s="318"/>
      <c r="I630" s="318"/>
      <c r="J630" s="318"/>
      <c r="K630" s="318"/>
      <c r="L630" s="318"/>
      <c r="M630" s="318"/>
      <c r="N630" s="318"/>
      <c r="O630" s="318"/>
      <c r="P630" s="318"/>
      <c r="Q630" s="319"/>
      <c r="R630" s="30"/>
      <c r="S630" s="30"/>
      <c r="T630" s="30"/>
      <c r="U630" s="30"/>
      <c r="V630" s="39"/>
      <c r="W630" s="39"/>
      <c r="X630" s="39"/>
      <c r="Y630" s="39"/>
      <c r="Z630" s="40"/>
    </row>
    <row r="631" spans="2:26">
      <c r="B631" s="32"/>
      <c r="C631" s="33"/>
      <c r="D631" s="33"/>
      <c r="E631" s="33"/>
      <c r="F631" s="33"/>
      <c r="G631" s="64"/>
      <c r="H631" s="65"/>
      <c r="I631" s="65"/>
      <c r="J631" s="65"/>
      <c r="K631" s="65"/>
      <c r="L631" s="65"/>
      <c r="M631" s="65"/>
      <c r="N631" s="65"/>
      <c r="O631" s="65"/>
      <c r="P631" s="65"/>
      <c r="Q631" s="46"/>
      <c r="R631" s="34"/>
      <c r="S631" s="34"/>
      <c r="T631" s="34"/>
      <c r="U631" s="34"/>
      <c r="V631" s="39"/>
      <c r="W631" s="39"/>
      <c r="X631" s="39"/>
      <c r="Y631" s="39"/>
      <c r="Z631" s="40"/>
    </row>
    <row r="632" spans="2:26">
      <c r="B632" s="317"/>
      <c r="C632" s="318"/>
      <c r="D632" s="318"/>
      <c r="E632" s="318"/>
      <c r="F632" s="318"/>
      <c r="G632" s="318"/>
      <c r="H632" s="318"/>
      <c r="I632" s="318"/>
      <c r="J632" s="318"/>
      <c r="K632" s="318"/>
      <c r="L632" s="318"/>
      <c r="M632" s="318"/>
      <c r="N632" s="318"/>
      <c r="O632" s="318"/>
      <c r="P632" s="318"/>
      <c r="Q632" s="319"/>
      <c r="R632" s="30"/>
      <c r="S632" s="30"/>
      <c r="T632" s="30"/>
      <c r="U632" s="30"/>
      <c r="V632" s="39"/>
      <c r="W632" s="39"/>
      <c r="X632" s="39"/>
      <c r="Y632" s="39"/>
      <c r="Z632" s="40"/>
    </row>
    <row r="633" spans="2:26">
      <c r="B633" s="32"/>
      <c r="C633" s="33"/>
      <c r="D633" s="33"/>
      <c r="E633" s="33"/>
      <c r="F633" s="33"/>
      <c r="G633" s="64"/>
      <c r="H633" s="65"/>
      <c r="I633" s="65"/>
      <c r="J633" s="65"/>
      <c r="K633" s="65"/>
      <c r="L633" s="65"/>
      <c r="M633" s="65"/>
      <c r="N633" s="65"/>
      <c r="O633" s="65"/>
      <c r="P633" s="65"/>
      <c r="Q633" s="46"/>
      <c r="R633" s="34"/>
      <c r="S633" s="34"/>
      <c r="T633" s="34"/>
      <c r="U633" s="34"/>
      <c r="V633" s="39"/>
      <c r="W633" s="39"/>
      <c r="X633" s="39"/>
      <c r="Y633" s="39"/>
      <c r="Z633" s="40"/>
    </row>
    <row r="634" spans="2:26">
      <c r="B634" s="317"/>
      <c r="C634" s="318"/>
      <c r="D634" s="318"/>
      <c r="E634" s="318"/>
      <c r="F634" s="318"/>
      <c r="G634" s="318"/>
      <c r="H634" s="318"/>
      <c r="I634" s="318"/>
      <c r="J634" s="318"/>
      <c r="K634" s="318"/>
      <c r="L634" s="318"/>
      <c r="M634" s="318"/>
      <c r="N634" s="318"/>
      <c r="O634" s="318"/>
      <c r="P634" s="318"/>
      <c r="Q634" s="319"/>
      <c r="R634" s="30"/>
      <c r="S634" s="30"/>
      <c r="T634" s="30"/>
      <c r="U634" s="30"/>
      <c r="V634" s="39"/>
      <c r="W634" s="39"/>
      <c r="X634" s="39"/>
      <c r="Y634" s="39"/>
      <c r="Z634" s="40"/>
    </row>
    <row r="635" spans="2:26">
      <c r="B635" s="32"/>
      <c r="C635" s="33"/>
      <c r="D635" s="33"/>
      <c r="E635" s="33"/>
      <c r="F635" s="33"/>
      <c r="G635" s="64"/>
      <c r="H635" s="65"/>
      <c r="I635" s="65"/>
      <c r="J635" s="65"/>
      <c r="K635" s="65"/>
      <c r="L635" s="65"/>
      <c r="M635" s="65"/>
      <c r="N635" s="65"/>
      <c r="O635" s="65"/>
      <c r="P635" s="65"/>
      <c r="Q635" s="46"/>
      <c r="R635" s="34"/>
      <c r="S635" s="34"/>
      <c r="T635" s="34"/>
      <c r="U635" s="34"/>
      <c r="V635" s="39"/>
      <c r="W635" s="39"/>
      <c r="X635" s="39"/>
      <c r="Y635" s="39"/>
      <c r="Z635" s="40"/>
    </row>
    <row r="636" spans="2:26">
      <c r="B636" s="317"/>
      <c r="C636" s="318"/>
      <c r="D636" s="318"/>
      <c r="E636" s="318"/>
      <c r="F636" s="318"/>
      <c r="G636" s="318"/>
      <c r="H636" s="318"/>
      <c r="I636" s="318"/>
      <c r="J636" s="318"/>
      <c r="K636" s="318"/>
      <c r="L636" s="318"/>
      <c r="M636" s="318"/>
      <c r="N636" s="318"/>
      <c r="O636" s="318"/>
      <c r="P636" s="318"/>
      <c r="Q636" s="319"/>
      <c r="R636" s="30"/>
      <c r="S636" s="30"/>
      <c r="T636" s="30"/>
      <c r="U636" s="30"/>
      <c r="V636" s="39"/>
      <c r="W636" s="39"/>
      <c r="X636" s="39"/>
      <c r="Y636" s="39"/>
      <c r="Z636" s="40"/>
    </row>
    <row r="637" spans="2:26">
      <c r="B637" s="32"/>
      <c r="C637" s="33"/>
      <c r="D637" s="33"/>
      <c r="E637" s="33"/>
      <c r="F637" s="33"/>
      <c r="G637" s="64"/>
      <c r="H637" s="65"/>
      <c r="I637" s="65"/>
      <c r="J637" s="65"/>
      <c r="K637" s="65"/>
      <c r="L637" s="65"/>
      <c r="M637" s="65"/>
      <c r="N637" s="65"/>
      <c r="O637" s="65"/>
      <c r="P637" s="65"/>
      <c r="Q637" s="46"/>
      <c r="R637" s="34"/>
      <c r="S637" s="34"/>
      <c r="T637" s="34"/>
      <c r="U637" s="34"/>
      <c r="V637" s="39"/>
      <c r="W637" s="39"/>
      <c r="X637" s="39"/>
      <c r="Y637" s="39"/>
      <c r="Z637" s="40"/>
    </row>
    <row r="638" spans="2:26">
      <c r="B638" s="317"/>
      <c r="C638" s="318"/>
      <c r="D638" s="318"/>
      <c r="E638" s="318"/>
      <c r="F638" s="318"/>
      <c r="G638" s="318"/>
      <c r="H638" s="318"/>
      <c r="I638" s="318"/>
      <c r="J638" s="318"/>
      <c r="K638" s="318"/>
      <c r="L638" s="318"/>
      <c r="M638" s="318"/>
      <c r="N638" s="318"/>
      <c r="O638" s="318"/>
      <c r="P638" s="318"/>
      <c r="Q638" s="319"/>
      <c r="R638" s="30"/>
      <c r="S638" s="30"/>
      <c r="T638" s="30"/>
      <c r="U638" s="30"/>
      <c r="V638" s="39"/>
      <c r="W638" s="39"/>
      <c r="X638" s="39"/>
      <c r="Y638" s="39"/>
      <c r="Z638" s="40"/>
    </row>
    <row r="639" spans="2:26">
      <c r="B639" s="32"/>
      <c r="C639" s="33"/>
      <c r="D639" s="33"/>
      <c r="E639" s="33"/>
      <c r="F639" s="33"/>
      <c r="G639" s="64"/>
      <c r="H639" s="65"/>
      <c r="I639" s="65"/>
      <c r="J639" s="65"/>
      <c r="K639" s="65"/>
      <c r="L639" s="65"/>
      <c r="M639" s="65"/>
      <c r="N639" s="65"/>
      <c r="O639" s="65"/>
      <c r="P639" s="65"/>
      <c r="Q639" s="46"/>
      <c r="R639" s="34"/>
      <c r="S639" s="34"/>
      <c r="T639" s="34"/>
      <c r="U639" s="34"/>
      <c r="V639" s="39"/>
      <c r="W639" s="39"/>
      <c r="X639" s="39"/>
      <c r="Y639" s="39"/>
      <c r="Z639" s="5"/>
    </row>
    <row r="640" spans="2:26">
      <c r="B640" s="317"/>
      <c r="C640" s="318"/>
      <c r="D640" s="318"/>
      <c r="E640" s="318"/>
      <c r="F640" s="318"/>
      <c r="G640" s="318"/>
      <c r="H640" s="318"/>
      <c r="I640" s="318"/>
      <c r="J640" s="318"/>
      <c r="K640" s="318"/>
      <c r="L640" s="318"/>
      <c r="M640" s="318"/>
      <c r="N640" s="318"/>
      <c r="O640" s="318"/>
      <c r="P640" s="318"/>
      <c r="Q640" s="319"/>
      <c r="R640" s="30"/>
      <c r="S640" s="30"/>
      <c r="T640" s="30"/>
      <c r="U640" s="30"/>
      <c r="V640" s="39"/>
      <c r="W640" s="39"/>
      <c r="X640" s="39"/>
      <c r="Y640" s="39"/>
      <c r="Z640" s="5"/>
    </row>
    <row r="641" spans="2:26">
      <c r="B641" s="32"/>
      <c r="C641" s="33"/>
      <c r="D641" s="33"/>
      <c r="E641" s="33"/>
      <c r="F641" s="33"/>
      <c r="G641" s="64"/>
      <c r="H641" s="65"/>
      <c r="I641" s="65"/>
      <c r="J641" s="65"/>
      <c r="K641" s="65"/>
      <c r="L641" s="65"/>
      <c r="M641" s="65"/>
      <c r="N641" s="65"/>
      <c r="O641" s="65"/>
      <c r="P641" s="65"/>
      <c r="Q641" s="46"/>
      <c r="R641" s="34"/>
      <c r="S641" s="34"/>
      <c r="T641" s="34"/>
      <c r="U641" s="34"/>
      <c r="V641" s="39"/>
      <c r="W641" s="39"/>
      <c r="X641" s="39"/>
      <c r="Y641" s="39"/>
      <c r="Z641" s="40"/>
    </row>
    <row r="642" spans="2:26">
      <c r="B642" s="317"/>
      <c r="C642" s="318"/>
      <c r="D642" s="318"/>
      <c r="E642" s="318"/>
      <c r="F642" s="318"/>
      <c r="G642" s="318"/>
      <c r="H642" s="318"/>
      <c r="I642" s="318"/>
      <c r="J642" s="318"/>
      <c r="K642" s="318"/>
      <c r="L642" s="318"/>
      <c r="M642" s="318"/>
      <c r="N642" s="318"/>
      <c r="O642" s="318"/>
      <c r="P642" s="318"/>
      <c r="Q642" s="319"/>
      <c r="R642" s="30"/>
      <c r="S642" s="30"/>
      <c r="T642" s="30"/>
      <c r="U642" s="30"/>
      <c r="V642" s="39"/>
      <c r="W642" s="39"/>
      <c r="X642" s="39"/>
      <c r="Y642" s="39"/>
      <c r="Z642" s="40"/>
    </row>
    <row r="643" spans="2:26">
      <c r="B643" s="32"/>
      <c r="C643" s="33"/>
      <c r="D643" s="33"/>
      <c r="E643" s="33"/>
      <c r="F643" s="33"/>
      <c r="G643" s="64"/>
      <c r="H643" s="65"/>
      <c r="I643" s="65"/>
      <c r="J643" s="65"/>
      <c r="K643" s="65"/>
      <c r="L643" s="65"/>
      <c r="M643" s="65"/>
      <c r="N643" s="65"/>
      <c r="O643" s="65"/>
      <c r="P643" s="65"/>
      <c r="Q643" s="46"/>
      <c r="R643" s="34"/>
      <c r="S643" s="34"/>
      <c r="T643" s="34"/>
      <c r="U643" s="34"/>
      <c r="V643" s="39"/>
      <c r="W643" s="39"/>
      <c r="X643" s="39"/>
      <c r="Y643" s="39"/>
      <c r="Z643" s="40"/>
    </row>
    <row r="644" spans="2:26">
      <c r="B644" s="317"/>
      <c r="C644" s="318"/>
      <c r="D644" s="318"/>
      <c r="E644" s="318"/>
      <c r="F644" s="318"/>
      <c r="G644" s="318"/>
      <c r="H644" s="318"/>
      <c r="I644" s="318"/>
      <c r="J644" s="318"/>
      <c r="K644" s="318"/>
      <c r="L644" s="318"/>
      <c r="M644" s="318"/>
      <c r="N644" s="318"/>
      <c r="O644" s="318"/>
      <c r="P644" s="318"/>
      <c r="Q644" s="319"/>
      <c r="R644" s="30"/>
      <c r="S644" s="30"/>
      <c r="T644" s="30"/>
      <c r="U644" s="30"/>
      <c r="V644" s="39"/>
      <c r="W644" s="39"/>
      <c r="X644" s="39"/>
      <c r="Y644" s="39"/>
      <c r="Z644" s="40"/>
    </row>
    <row r="645" spans="2:26">
      <c r="B645" s="32"/>
      <c r="C645" s="33"/>
      <c r="D645" s="33"/>
      <c r="E645" s="33"/>
      <c r="F645" s="33"/>
      <c r="G645" s="64"/>
      <c r="H645" s="65"/>
      <c r="I645" s="65"/>
      <c r="J645" s="65"/>
      <c r="K645" s="65"/>
      <c r="L645" s="65"/>
      <c r="M645" s="65"/>
      <c r="N645" s="65"/>
      <c r="O645" s="65"/>
      <c r="P645" s="65"/>
      <c r="Q645" s="46"/>
      <c r="R645" s="15"/>
      <c r="S645" s="15"/>
      <c r="T645" s="15"/>
      <c r="U645" s="15"/>
      <c r="V645" s="41"/>
      <c r="W645" s="41"/>
      <c r="X645" s="41"/>
      <c r="Y645" s="41"/>
      <c r="Z645" s="40"/>
    </row>
    <row r="646" spans="2:26">
      <c r="B646" s="317"/>
      <c r="C646" s="318"/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8"/>
      <c r="P646" s="318"/>
      <c r="Q646" s="319"/>
      <c r="R646" s="8"/>
      <c r="S646" s="8"/>
      <c r="T646" s="8"/>
      <c r="U646" s="8"/>
      <c r="V646" s="41"/>
      <c r="W646" s="41"/>
      <c r="X646" s="41"/>
      <c r="Y646" s="41"/>
      <c r="Z646" s="40"/>
    </row>
    <row r="647" spans="2:26">
      <c r="B647" s="32"/>
      <c r="C647" s="33"/>
      <c r="D647" s="33"/>
      <c r="E647" s="33"/>
      <c r="F647" s="33"/>
      <c r="G647" s="64"/>
      <c r="H647" s="65"/>
      <c r="I647" s="65"/>
      <c r="J647" s="65"/>
      <c r="K647" s="65"/>
      <c r="L647" s="65"/>
      <c r="M647" s="65"/>
      <c r="N647" s="65"/>
      <c r="O647" s="65"/>
      <c r="P647" s="65"/>
      <c r="Q647" s="46"/>
      <c r="R647" s="34"/>
      <c r="S647" s="34"/>
      <c r="T647" s="34"/>
      <c r="U647" s="34"/>
      <c r="V647" s="39"/>
      <c r="W647" s="39"/>
      <c r="X647" s="39"/>
      <c r="Y647" s="39"/>
      <c r="Z647" s="40"/>
    </row>
    <row r="648" spans="2:26">
      <c r="B648" s="317"/>
      <c r="C648" s="318"/>
      <c r="D648" s="318"/>
      <c r="E648" s="318"/>
      <c r="F648" s="318"/>
      <c r="G648" s="318"/>
      <c r="H648" s="318"/>
      <c r="I648" s="318"/>
      <c r="J648" s="318"/>
      <c r="K648" s="318"/>
      <c r="L648" s="318"/>
      <c r="M648" s="318"/>
      <c r="N648" s="318"/>
      <c r="O648" s="318"/>
      <c r="P648" s="318"/>
      <c r="Q648" s="319"/>
      <c r="R648" s="30"/>
      <c r="S648" s="30"/>
      <c r="T648" s="30"/>
      <c r="U648" s="30"/>
      <c r="V648" s="39"/>
      <c r="W648" s="39"/>
      <c r="X648" s="39"/>
      <c r="Y648" s="39"/>
      <c r="Z648" s="40"/>
    </row>
    <row r="649" spans="2:26">
      <c r="B649" s="32"/>
      <c r="C649" s="33"/>
      <c r="D649" s="33"/>
      <c r="E649" s="33"/>
      <c r="F649" s="33"/>
      <c r="G649" s="64"/>
      <c r="H649" s="65"/>
      <c r="I649" s="65"/>
      <c r="J649" s="65"/>
      <c r="K649" s="65"/>
      <c r="L649" s="65"/>
      <c r="M649" s="65"/>
      <c r="N649" s="65"/>
      <c r="O649" s="65"/>
      <c r="P649" s="65"/>
      <c r="Q649" s="46"/>
      <c r="R649" s="34"/>
      <c r="S649" s="34"/>
      <c r="T649" s="34"/>
      <c r="U649" s="34"/>
      <c r="V649" s="39"/>
      <c r="W649" s="39"/>
      <c r="X649" s="39"/>
      <c r="Y649" s="39"/>
      <c r="Z649" s="40"/>
    </row>
    <row r="650" spans="2:26">
      <c r="B650" s="317"/>
      <c r="C650" s="318"/>
      <c r="D650" s="318"/>
      <c r="E650" s="318"/>
      <c r="F650" s="318"/>
      <c r="G650" s="318"/>
      <c r="H650" s="318"/>
      <c r="I650" s="318"/>
      <c r="J650" s="318"/>
      <c r="K650" s="318"/>
      <c r="L650" s="318"/>
      <c r="M650" s="318"/>
      <c r="N650" s="318"/>
      <c r="O650" s="318"/>
      <c r="P650" s="318"/>
      <c r="Q650" s="319"/>
      <c r="R650" s="30"/>
      <c r="S650" s="30"/>
      <c r="T650" s="30"/>
      <c r="U650" s="30"/>
      <c r="V650" s="39"/>
      <c r="W650" s="39"/>
      <c r="X650" s="39"/>
      <c r="Y650" s="39"/>
      <c r="Z650" s="40"/>
    </row>
    <row r="651" spans="2:26">
      <c r="B651" s="32"/>
      <c r="C651" s="33"/>
      <c r="D651" s="33"/>
      <c r="E651" s="33"/>
      <c r="F651" s="33"/>
      <c r="G651" s="64"/>
      <c r="H651" s="65"/>
      <c r="I651" s="65"/>
      <c r="J651" s="65"/>
      <c r="K651" s="65"/>
      <c r="L651" s="65"/>
      <c r="M651" s="65"/>
      <c r="N651" s="65"/>
      <c r="O651" s="65"/>
      <c r="P651" s="65"/>
      <c r="Q651" s="46"/>
      <c r="R651" s="34"/>
      <c r="S651" s="34"/>
      <c r="T651" s="34"/>
      <c r="U651" s="34"/>
      <c r="V651" s="39"/>
      <c r="W651" s="39"/>
      <c r="X651" s="39"/>
      <c r="Y651" s="39"/>
      <c r="Z651" s="40"/>
    </row>
    <row r="652" spans="2:26">
      <c r="B652" s="317"/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9"/>
      <c r="R652" s="30"/>
      <c r="S652" s="30"/>
      <c r="T652" s="30"/>
      <c r="U652" s="30"/>
      <c r="V652" s="39"/>
      <c r="W652" s="39"/>
      <c r="X652" s="39"/>
      <c r="Y652" s="39"/>
      <c r="Z652" s="40"/>
    </row>
    <row r="653" spans="2:26">
      <c r="B653" s="32"/>
      <c r="C653" s="33"/>
      <c r="D653" s="33"/>
      <c r="E653" s="33"/>
      <c r="F653" s="33"/>
      <c r="G653" s="64"/>
      <c r="H653" s="65"/>
      <c r="I653" s="65"/>
      <c r="J653" s="65"/>
      <c r="K653" s="65"/>
      <c r="L653" s="65"/>
      <c r="M653" s="65"/>
      <c r="N653" s="65"/>
      <c r="O653" s="65"/>
      <c r="P653" s="65"/>
      <c r="Q653" s="46"/>
      <c r="R653" s="34"/>
      <c r="S653" s="34"/>
      <c r="T653" s="34"/>
      <c r="U653" s="34"/>
      <c r="V653" s="39"/>
      <c r="W653" s="39"/>
      <c r="X653" s="39"/>
      <c r="Y653" s="39"/>
      <c r="Z653" s="40"/>
    </row>
    <row r="654" spans="2:26">
      <c r="B654" s="317"/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9"/>
      <c r="R654" s="30"/>
      <c r="S654" s="30"/>
      <c r="T654" s="30"/>
      <c r="U654" s="30"/>
      <c r="V654" s="39"/>
      <c r="W654" s="39"/>
      <c r="X654" s="39"/>
      <c r="Y654" s="39"/>
      <c r="Z654" s="40"/>
    </row>
    <row r="655" spans="2:26">
      <c r="B655" s="32"/>
      <c r="C655" s="33"/>
      <c r="D655" s="33"/>
      <c r="E655" s="33"/>
      <c r="F655" s="33"/>
      <c r="G655" s="64"/>
      <c r="H655" s="65"/>
      <c r="I655" s="65"/>
      <c r="J655" s="65"/>
      <c r="K655" s="65"/>
      <c r="L655" s="65"/>
      <c r="M655" s="65"/>
      <c r="N655" s="65"/>
      <c r="O655" s="65"/>
      <c r="P655" s="65"/>
      <c r="Q655" s="46"/>
      <c r="R655" s="34"/>
      <c r="S655" s="34"/>
      <c r="T655" s="34"/>
      <c r="U655" s="34"/>
      <c r="V655" s="39"/>
      <c r="W655" s="39"/>
      <c r="X655" s="39"/>
      <c r="Y655" s="39"/>
      <c r="Z655" s="40"/>
    </row>
    <row r="656" spans="2:26">
      <c r="B656" s="317"/>
      <c r="C656" s="318"/>
      <c r="D656" s="318"/>
      <c r="E656" s="318"/>
      <c r="F656" s="318"/>
      <c r="G656" s="318"/>
      <c r="H656" s="318"/>
      <c r="I656" s="318"/>
      <c r="J656" s="318"/>
      <c r="K656" s="318"/>
      <c r="L656" s="318"/>
      <c r="M656" s="318"/>
      <c r="N656" s="318"/>
      <c r="O656" s="318"/>
      <c r="P656" s="318"/>
      <c r="Q656" s="319"/>
      <c r="R656" s="30"/>
      <c r="S656" s="30"/>
      <c r="T656" s="30"/>
      <c r="U656" s="30"/>
      <c r="V656" s="39"/>
      <c r="W656" s="39"/>
      <c r="X656" s="39"/>
      <c r="Y656" s="39"/>
      <c r="Z656" s="40"/>
    </row>
    <row r="657" spans="2:26">
      <c r="B657" s="32"/>
      <c r="C657" s="33"/>
      <c r="D657" s="33"/>
      <c r="E657" s="33"/>
      <c r="F657" s="33"/>
      <c r="G657" s="64"/>
      <c r="H657" s="65"/>
      <c r="I657" s="65"/>
      <c r="J657" s="65"/>
      <c r="K657" s="65"/>
      <c r="L657" s="65"/>
      <c r="M657" s="65"/>
      <c r="N657" s="65"/>
      <c r="O657" s="65"/>
      <c r="P657" s="65"/>
      <c r="Q657" s="46"/>
      <c r="R657" s="34"/>
      <c r="S657" s="34"/>
      <c r="T657" s="34"/>
      <c r="U657" s="34"/>
      <c r="V657" s="39"/>
      <c r="W657" s="39"/>
      <c r="X657" s="39"/>
      <c r="Y657" s="39"/>
      <c r="Z657" s="40"/>
    </row>
    <row r="658" spans="2:26">
      <c r="B658" s="317"/>
      <c r="C658" s="318"/>
      <c r="D658" s="318"/>
      <c r="E658" s="318"/>
      <c r="F658" s="318"/>
      <c r="G658" s="318"/>
      <c r="H658" s="318"/>
      <c r="I658" s="318"/>
      <c r="J658" s="318"/>
      <c r="K658" s="318"/>
      <c r="L658" s="318"/>
      <c r="M658" s="318"/>
      <c r="N658" s="318"/>
      <c r="O658" s="318"/>
      <c r="P658" s="318"/>
      <c r="Q658" s="319"/>
      <c r="R658" s="30"/>
      <c r="S658" s="30"/>
      <c r="T658" s="30"/>
      <c r="U658" s="30"/>
      <c r="V658" s="39"/>
      <c r="W658" s="39"/>
      <c r="X658" s="39"/>
      <c r="Y658" s="39"/>
      <c r="Z658" s="40"/>
    </row>
    <row r="659" spans="2:26">
      <c r="B659" s="32"/>
      <c r="C659" s="33"/>
      <c r="D659" s="33"/>
      <c r="E659" s="33"/>
      <c r="F659" s="33"/>
      <c r="G659" s="64"/>
      <c r="H659" s="65"/>
      <c r="I659" s="65"/>
      <c r="J659" s="65"/>
      <c r="K659" s="65"/>
      <c r="L659" s="65"/>
      <c r="M659" s="65"/>
      <c r="N659" s="65"/>
      <c r="O659" s="65"/>
      <c r="P659" s="65"/>
      <c r="Q659" s="46"/>
      <c r="R659" s="34"/>
      <c r="S659" s="34"/>
      <c r="T659" s="34"/>
      <c r="U659" s="34"/>
      <c r="V659" s="39"/>
      <c r="W659" s="39"/>
      <c r="X659" s="39"/>
      <c r="Y659" s="39"/>
      <c r="Z659" s="5"/>
    </row>
    <row r="660" spans="2:26">
      <c r="B660" s="317"/>
      <c r="C660" s="318"/>
      <c r="D660" s="318"/>
      <c r="E660" s="318"/>
      <c r="F660" s="318"/>
      <c r="G660" s="318"/>
      <c r="H660" s="318"/>
      <c r="I660" s="318"/>
      <c r="J660" s="318"/>
      <c r="K660" s="318"/>
      <c r="L660" s="318"/>
      <c r="M660" s="318"/>
      <c r="N660" s="318"/>
      <c r="O660" s="318"/>
      <c r="P660" s="318"/>
      <c r="Q660" s="319"/>
      <c r="R660" s="30"/>
      <c r="S660" s="30"/>
      <c r="T660" s="30"/>
      <c r="U660" s="30"/>
      <c r="V660" s="39"/>
      <c r="W660" s="39"/>
      <c r="X660" s="39"/>
      <c r="Y660" s="39"/>
      <c r="Z660" s="5"/>
    </row>
    <row r="661" spans="2:26">
      <c r="B661" s="32"/>
      <c r="C661" s="33"/>
      <c r="D661" s="33"/>
      <c r="E661" s="33"/>
      <c r="F661" s="33"/>
      <c r="G661" s="64"/>
      <c r="H661" s="65"/>
      <c r="I661" s="65"/>
      <c r="J661" s="65"/>
      <c r="K661" s="65"/>
      <c r="L661" s="65"/>
      <c r="M661" s="65"/>
      <c r="N661" s="65"/>
      <c r="O661" s="65"/>
      <c r="P661" s="65"/>
      <c r="Q661" s="46"/>
      <c r="R661" s="34"/>
      <c r="S661" s="34"/>
      <c r="T661" s="34"/>
      <c r="U661" s="34"/>
      <c r="V661" s="39"/>
      <c r="W661" s="39"/>
      <c r="X661" s="39"/>
      <c r="Y661" s="39"/>
      <c r="Z661" s="40"/>
    </row>
    <row r="662" spans="2:26">
      <c r="B662" s="317"/>
      <c r="C662" s="318"/>
      <c r="D662" s="318"/>
      <c r="E662" s="318"/>
      <c r="F662" s="318"/>
      <c r="G662" s="318"/>
      <c r="H662" s="318"/>
      <c r="I662" s="318"/>
      <c r="J662" s="318"/>
      <c r="K662" s="318"/>
      <c r="L662" s="318"/>
      <c r="M662" s="318"/>
      <c r="N662" s="318"/>
      <c r="O662" s="318"/>
      <c r="P662" s="318"/>
      <c r="Q662" s="319"/>
      <c r="R662" s="30"/>
      <c r="S662" s="30"/>
      <c r="T662" s="30"/>
      <c r="U662" s="30"/>
      <c r="V662" s="39"/>
      <c r="W662" s="39"/>
      <c r="X662" s="39"/>
      <c r="Y662" s="39"/>
      <c r="Z662" s="40"/>
    </row>
    <row r="663" spans="2:26">
      <c r="B663" s="32"/>
      <c r="C663" s="33"/>
      <c r="D663" s="33"/>
      <c r="E663" s="33"/>
      <c r="F663" s="33"/>
      <c r="G663" s="64"/>
      <c r="H663" s="65"/>
      <c r="I663" s="65"/>
      <c r="J663" s="65"/>
      <c r="K663" s="65"/>
      <c r="L663" s="65"/>
      <c r="M663" s="65"/>
      <c r="N663" s="65"/>
      <c r="O663" s="65"/>
      <c r="P663" s="65"/>
      <c r="Q663" s="46"/>
      <c r="R663" s="34"/>
      <c r="S663" s="34"/>
      <c r="T663" s="34"/>
      <c r="U663" s="34"/>
      <c r="V663" s="39"/>
      <c r="W663" s="39"/>
      <c r="X663" s="39"/>
      <c r="Y663" s="39"/>
      <c r="Z663" s="40"/>
    </row>
    <row r="664" spans="2:26">
      <c r="B664" s="317"/>
      <c r="C664" s="318"/>
      <c r="D664" s="318"/>
      <c r="E664" s="318"/>
      <c r="F664" s="318"/>
      <c r="G664" s="318"/>
      <c r="H664" s="318"/>
      <c r="I664" s="318"/>
      <c r="J664" s="318"/>
      <c r="K664" s="318"/>
      <c r="L664" s="318"/>
      <c r="M664" s="318"/>
      <c r="N664" s="318"/>
      <c r="O664" s="318"/>
      <c r="P664" s="318"/>
      <c r="Q664" s="319"/>
      <c r="R664" s="30"/>
      <c r="S664" s="30"/>
      <c r="T664" s="30"/>
      <c r="U664" s="30"/>
      <c r="V664" s="39"/>
      <c r="W664" s="39"/>
      <c r="X664" s="39"/>
      <c r="Y664" s="39"/>
      <c r="Z664" s="40"/>
    </row>
    <row r="665" spans="2:26">
      <c r="B665" s="32"/>
      <c r="C665" s="33"/>
      <c r="D665" s="33"/>
      <c r="E665" s="33"/>
      <c r="F665" s="33"/>
      <c r="G665" s="64"/>
      <c r="H665" s="65"/>
      <c r="I665" s="65"/>
      <c r="J665" s="65"/>
      <c r="K665" s="65"/>
      <c r="L665" s="65"/>
      <c r="M665" s="65"/>
      <c r="N665" s="65"/>
      <c r="O665" s="65"/>
      <c r="P665" s="65"/>
      <c r="Q665" s="46"/>
      <c r="R665" s="15"/>
      <c r="S665" s="15"/>
      <c r="T665" s="15"/>
      <c r="U665" s="15"/>
      <c r="V665" s="41"/>
      <c r="W665" s="41"/>
      <c r="X665" s="41"/>
      <c r="Y665" s="41"/>
      <c r="Z665" s="40"/>
    </row>
    <row r="666" spans="2:26">
      <c r="B666" s="317"/>
      <c r="C666" s="318"/>
      <c r="D666" s="318"/>
      <c r="E666" s="318"/>
      <c r="F666" s="318"/>
      <c r="G666" s="318"/>
      <c r="H666" s="318"/>
      <c r="I666" s="318"/>
      <c r="J666" s="318"/>
      <c r="K666" s="318"/>
      <c r="L666" s="318"/>
      <c r="M666" s="318"/>
      <c r="N666" s="318"/>
      <c r="O666" s="318"/>
      <c r="P666" s="318"/>
      <c r="Q666" s="319"/>
      <c r="R666" s="8"/>
      <c r="S666" s="8"/>
      <c r="T666" s="8"/>
      <c r="U666" s="8"/>
      <c r="V666" s="41"/>
      <c r="W666" s="41"/>
      <c r="X666" s="41"/>
      <c r="Y666" s="41"/>
      <c r="Z666" s="40"/>
    </row>
    <row r="667" spans="2:26">
      <c r="B667" s="32"/>
      <c r="C667" s="33"/>
      <c r="D667" s="33"/>
      <c r="E667" s="33"/>
      <c r="F667" s="33"/>
      <c r="G667" s="64"/>
      <c r="H667" s="65"/>
      <c r="I667" s="65"/>
      <c r="J667" s="65"/>
      <c r="K667" s="65"/>
      <c r="L667" s="65"/>
      <c r="M667" s="65"/>
      <c r="N667" s="65"/>
      <c r="O667" s="65"/>
      <c r="P667" s="65"/>
      <c r="Q667" s="46"/>
      <c r="R667" s="34"/>
      <c r="S667" s="34"/>
      <c r="T667" s="34"/>
      <c r="U667" s="34"/>
      <c r="V667" s="39"/>
      <c r="W667" s="39"/>
      <c r="X667" s="39"/>
      <c r="Y667" s="39"/>
      <c r="Z667" s="40"/>
    </row>
    <row r="668" spans="2:26">
      <c r="B668" s="317"/>
      <c r="C668" s="318"/>
      <c r="D668" s="318"/>
      <c r="E668" s="318"/>
      <c r="F668" s="318"/>
      <c r="G668" s="318"/>
      <c r="H668" s="318"/>
      <c r="I668" s="318"/>
      <c r="J668" s="318"/>
      <c r="K668" s="318"/>
      <c r="L668" s="318"/>
      <c r="M668" s="318"/>
      <c r="N668" s="318"/>
      <c r="O668" s="318"/>
      <c r="P668" s="318"/>
      <c r="Q668" s="319"/>
      <c r="R668" s="30"/>
      <c r="S668" s="30"/>
      <c r="T668" s="30"/>
      <c r="U668" s="30"/>
      <c r="V668" s="39"/>
      <c r="W668" s="39"/>
      <c r="X668" s="39"/>
      <c r="Y668" s="39"/>
      <c r="Z668" s="40"/>
    </row>
    <row r="669" spans="2:26">
      <c r="B669" s="32"/>
      <c r="C669" s="33"/>
      <c r="D669" s="33"/>
      <c r="E669" s="33"/>
      <c r="F669" s="33"/>
      <c r="G669" s="64"/>
      <c r="H669" s="65"/>
      <c r="I669" s="65"/>
      <c r="J669" s="65"/>
      <c r="K669" s="65"/>
      <c r="L669" s="65"/>
      <c r="M669" s="65"/>
      <c r="N669" s="65"/>
      <c r="O669" s="65"/>
      <c r="P669" s="65"/>
      <c r="Q669" s="46"/>
      <c r="R669" s="34"/>
      <c r="S669" s="34"/>
      <c r="T669" s="34"/>
      <c r="U669" s="34"/>
      <c r="V669" s="39"/>
      <c r="W669" s="39"/>
      <c r="X669" s="39"/>
      <c r="Y669" s="39"/>
      <c r="Z669" s="40"/>
    </row>
    <row r="670" spans="2:26">
      <c r="B670" s="317"/>
      <c r="C670" s="318"/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8"/>
      <c r="P670" s="318"/>
      <c r="Q670" s="319"/>
      <c r="R670" s="30"/>
      <c r="S670" s="30"/>
      <c r="T670" s="30"/>
      <c r="U670" s="30"/>
      <c r="V670" s="39"/>
      <c r="W670" s="39"/>
      <c r="X670" s="39"/>
      <c r="Y670" s="39"/>
      <c r="Z670" s="40"/>
    </row>
    <row r="671" spans="2:26">
      <c r="B671" s="32"/>
      <c r="C671" s="33"/>
      <c r="D671" s="33"/>
      <c r="E671" s="33"/>
      <c r="F671" s="33"/>
      <c r="G671" s="64"/>
      <c r="H671" s="65"/>
      <c r="I671" s="65"/>
      <c r="J671" s="65"/>
      <c r="K671" s="65"/>
      <c r="L671" s="65"/>
      <c r="M671" s="65"/>
      <c r="N671" s="65"/>
      <c r="O671" s="65"/>
      <c r="P671" s="65"/>
      <c r="Q671" s="46"/>
      <c r="R671" s="34"/>
      <c r="S671" s="34"/>
      <c r="T671" s="34"/>
      <c r="U671" s="34"/>
      <c r="V671" s="39"/>
      <c r="W671" s="39"/>
      <c r="X671" s="39"/>
      <c r="Y671" s="39"/>
      <c r="Z671" s="40"/>
    </row>
    <row r="672" spans="2:26">
      <c r="B672" s="317"/>
      <c r="C672" s="318"/>
      <c r="D672" s="318"/>
      <c r="E672" s="318"/>
      <c r="F672" s="318"/>
      <c r="G672" s="318"/>
      <c r="H672" s="318"/>
      <c r="I672" s="318"/>
      <c r="J672" s="318"/>
      <c r="K672" s="318"/>
      <c r="L672" s="318"/>
      <c r="M672" s="318"/>
      <c r="N672" s="318"/>
      <c r="O672" s="318"/>
      <c r="P672" s="318"/>
      <c r="Q672" s="319"/>
      <c r="R672" s="30"/>
      <c r="S672" s="30"/>
      <c r="T672" s="30"/>
      <c r="U672" s="30"/>
      <c r="V672" s="39"/>
      <c r="W672" s="39"/>
      <c r="X672" s="39"/>
      <c r="Y672" s="39"/>
      <c r="Z672" s="40"/>
    </row>
    <row r="673" spans="2:26">
      <c r="B673" s="32"/>
      <c r="C673" s="33"/>
      <c r="D673" s="33"/>
      <c r="E673" s="33"/>
      <c r="F673" s="33"/>
      <c r="G673" s="64"/>
      <c r="H673" s="65"/>
      <c r="I673" s="65"/>
      <c r="J673" s="65"/>
      <c r="K673" s="65"/>
      <c r="L673" s="65"/>
      <c r="M673" s="65"/>
      <c r="N673" s="65"/>
      <c r="O673" s="65"/>
      <c r="P673" s="65"/>
      <c r="Q673" s="46"/>
      <c r="R673" s="34"/>
      <c r="S673" s="34"/>
      <c r="T673" s="34"/>
      <c r="U673" s="34"/>
      <c r="V673" s="39"/>
      <c r="W673" s="39"/>
      <c r="X673" s="39"/>
      <c r="Y673" s="39"/>
      <c r="Z673" s="40"/>
    </row>
    <row r="674" spans="2:26">
      <c r="B674" s="317"/>
      <c r="C674" s="318"/>
      <c r="D674" s="318"/>
      <c r="E674" s="318"/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319"/>
      <c r="R674" s="30"/>
      <c r="S674" s="30"/>
      <c r="T674" s="30"/>
      <c r="U674" s="30"/>
      <c r="V674" s="39"/>
      <c r="W674" s="39"/>
      <c r="X674" s="39"/>
      <c r="Y674" s="39"/>
      <c r="Z674" s="40"/>
    </row>
    <row r="675" spans="2:26">
      <c r="B675" s="32"/>
      <c r="C675" s="33"/>
      <c r="D675" s="33"/>
      <c r="E675" s="33"/>
      <c r="F675" s="33"/>
      <c r="G675" s="64"/>
      <c r="H675" s="65"/>
      <c r="I675" s="65"/>
      <c r="J675" s="65"/>
      <c r="K675" s="65"/>
      <c r="L675" s="65"/>
      <c r="M675" s="65"/>
      <c r="N675" s="65"/>
      <c r="O675" s="65"/>
      <c r="P675" s="65"/>
      <c r="Q675" s="46"/>
      <c r="R675" s="34"/>
      <c r="S675" s="34"/>
      <c r="T675" s="34"/>
      <c r="U675" s="34"/>
      <c r="V675" s="39"/>
      <c r="W675" s="39"/>
      <c r="X675" s="39"/>
      <c r="Y675" s="39"/>
      <c r="Z675" s="40"/>
    </row>
    <row r="676" spans="2:26">
      <c r="B676" s="317"/>
      <c r="C676" s="318"/>
      <c r="D676" s="318"/>
      <c r="E676" s="318"/>
      <c r="F676" s="318"/>
      <c r="G676" s="318"/>
      <c r="H676" s="318"/>
      <c r="I676" s="318"/>
      <c r="J676" s="318"/>
      <c r="K676" s="318"/>
      <c r="L676" s="318"/>
      <c r="M676" s="318"/>
      <c r="N676" s="318"/>
      <c r="O676" s="318"/>
      <c r="P676" s="318"/>
      <c r="Q676" s="319"/>
      <c r="R676" s="30"/>
      <c r="S676" s="30"/>
      <c r="T676" s="30"/>
      <c r="U676" s="30"/>
      <c r="V676" s="39"/>
      <c r="W676" s="39"/>
      <c r="X676" s="39"/>
      <c r="Y676" s="39"/>
      <c r="Z676" s="40"/>
    </row>
    <row r="677" spans="2:26">
      <c r="B677" s="32"/>
      <c r="C677" s="33"/>
      <c r="D677" s="33"/>
      <c r="E677" s="33"/>
      <c r="F677" s="33"/>
      <c r="G677" s="64"/>
      <c r="H677" s="65"/>
      <c r="I677" s="65"/>
      <c r="J677" s="65"/>
      <c r="K677" s="65"/>
      <c r="L677" s="65"/>
      <c r="M677" s="65"/>
      <c r="N677" s="65"/>
      <c r="O677" s="65"/>
      <c r="P677" s="65"/>
      <c r="Q677" s="46"/>
      <c r="R677" s="34"/>
      <c r="S677" s="34"/>
      <c r="T677" s="34"/>
      <c r="U677" s="34"/>
      <c r="V677" s="39"/>
      <c r="W677" s="39"/>
      <c r="X677" s="39"/>
      <c r="Y677" s="39"/>
      <c r="Z677" s="40"/>
    </row>
    <row r="678" spans="2:26">
      <c r="B678" s="317"/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9"/>
      <c r="R678" s="30"/>
      <c r="S678" s="30"/>
      <c r="T678" s="30"/>
      <c r="U678" s="30"/>
      <c r="V678" s="39"/>
      <c r="W678" s="39"/>
      <c r="X678" s="39"/>
      <c r="Y678" s="39"/>
      <c r="Z678" s="40"/>
    </row>
    <row r="679" spans="2:26">
      <c r="B679" s="32"/>
      <c r="C679" s="33"/>
      <c r="D679" s="33"/>
      <c r="E679" s="33"/>
      <c r="F679" s="33"/>
      <c r="G679" s="64"/>
      <c r="H679" s="65"/>
      <c r="I679" s="65"/>
      <c r="J679" s="65"/>
      <c r="K679" s="65"/>
      <c r="L679" s="65"/>
      <c r="M679" s="65"/>
      <c r="N679" s="65"/>
      <c r="O679" s="65"/>
      <c r="P679" s="65"/>
      <c r="Q679" s="46"/>
      <c r="R679" s="34"/>
      <c r="S679" s="34"/>
      <c r="T679" s="34"/>
      <c r="U679" s="34"/>
      <c r="V679" s="39"/>
      <c r="W679" s="39"/>
      <c r="X679" s="39"/>
      <c r="Y679" s="39"/>
      <c r="Z679" s="5"/>
    </row>
    <row r="680" spans="2:26">
      <c r="B680" s="317"/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9"/>
      <c r="R680" s="30"/>
      <c r="S680" s="30"/>
      <c r="T680" s="30"/>
      <c r="U680" s="30"/>
      <c r="V680" s="39"/>
      <c r="W680" s="39"/>
      <c r="X680" s="39"/>
      <c r="Y680" s="39"/>
      <c r="Z680" s="5"/>
    </row>
    <row r="681" spans="2:26">
      <c r="B681" s="32"/>
      <c r="C681" s="33"/>
      <c r="D681" s="33"/>
      <c r="E681" s="33"/>
      <c r="F681" s="33"/>
      <c r="G681" s="64"/>
      <c r="H681" s="65"/>
      <c r="I681" s="65"/>
      <c r="J681" s="65"/>
      <c r="K681" s="65"/>
      <c r="L681" s="65"/>
      <c r="M681" s="65"/>
      <c r="N681" s="65"/>
      <c r="O681" s="65"/>
      <c r="P681" s="65"/>
      <c r="Q681" s="46"/>
      <c r="R681" s="34"/>
      <c r="S681" s="34"/>
      <c r="T681" s="34"/>
      <c r="U681" s="34"/>
      <c r="V681" s="39"/>
      <c r="W681" s="39"/>
      <c r="X681" s="39"/>
      <c r="Y681" s="39"/>
      <c r="Z681" s="40"/>
    </row>
    <row r="682" spans="2:26">
      <c r="B682" s="317"/>
      <c r="C682" s="318"/>
      <c r="D682" s="318"/>
      <c r="E682" s="318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9"/>
      <c r="R682" s="30"/>
      <c r="S682" s="30"/>
      <c r="T682" s="30"/>
      <c r="U682" s="30"/>
      <c r="V682" s="39"/>
      <c r="W682" s="39"/>
      <c r="X682" s="39"/>
      <c r="Y682" s="39"/>
      <c r="Z682" s="40"/>
    </row>
    <row r="683" spans="2:26">
      <c r="B683" s="32"/>
      <c r="C683" s="33"/>
      <c r="D683" s="33"/>
      <c r="E683" s="33"/>
      <c r="F683" s="33"/>
      <c r="G683" s="64"/>
      <c r="H683" s="65"/>
      <c r="I683" s="65"/>
      <c r="J683" s="65"/>
      <c r="K683" s="65"/>
      <c r="L683" s="65"/>
      <c r="M683" s="65"/>
      <c r="N683" s="65"/>
      <c r="O683" s="65"/>
      <c r="P683" s="65"/>
      <c r="Q683" s="46"/>
      <c r="R683" s="34"/>
      <c r="S683" s="34"/>
      <c r="T683" s="34"/>
      <c r="U683" s="34"/>
      <c r="V683" s="39"/>
      <c r="W683" s="39"/>
      <c r="X683" s="39"/>
      <c r="Y683" s="39"/>
      <c r="Z683" s="40"/>
    </row>
    <row r="684" spans="2:26">
      <c r="B684" s="317"/>
      <c r="C684" s="318"/>
      <c r="D684" s="318"/>
      <c r="E684" s="318"/>
      <c r="F684" s="318"/>
      <c r="G684" s="318"/>
      <c r="H684" s="318"/>
      <c r="I684" s="318"/>
      <c r="J684" s="318"/>
      <c r="K684" s="318"/>
      <c r="L684" s="318"/>
      <c r="M684" s="318"/>
      <c r="N684" s="318"/>
      <c r="O684" s="318"/>
      <c r="P684" s="318"/>
      <c r="Q684" s="319"/>
      <c r="R684" s="30"/>
      <c r="S684" s="30"/>
      <c r="T684" s="30"/>
      <c r="U684" s="30"/>
      <c r="V684" s="39"/>
      <c r="W684" s="39"/>
      <c r="X684" s="39"/>
      <c r="Y684" s="39"/>
      <c r="Z684" s="40"/>
    </row>
    <row r="685" spans="2:26">
      <c r="B685" s="32"/>
      <c r="C685" s="33"/>
      <c r="D685" s="33"/>
      <c r="E685" s="33"/>
      <c r="F685" s="33"/>
      <c r="G685" s="64"/>
      <c r="H685" s="65"/>
      <c r="I685" s="65"/>
      <c r="J685" s="65"/>
      <c r="K685" s="65"/>
      <c r="L685" s="65"/>
      <c r="M685" s="65"/>
      <c r="N685" s="65"/>
      <c r="O685" s="65"/>
      <c r="P685" s="65"/>
      <c r="Q685" s="46"/>
      <c r="R685" s="15"/>
      <c r="S685" s="15"/>
      <c r="T685" s="15"/>
      <c r="U685" s="15"/>
      <c r="V685" s="41"/>
      <c r="W685" s="41"/>
      <c r="X685" s="41"/>
      <c r="Y685" s="41"/>
      <c r="Z685" s="40"/>
    </row>
    <row r="686" spans="2:26">
      <c r="B686" s="317"/>
      <c r="C686" s="318"/>
      <c r="D686" s="318"/>
      <c r="E686" s="318"/>
      <c r="F686" s="318"/>
      <c r="G686" s="318"/>
      <c r="H686" s="318"/>
      <c r="I686" s="318"/>
      <c r="J686" s="318"/>
      <c r="K686" s="318"/>
      <c r="L686" s="318"/>
      <c r="M686" s="318"/>
      <c r="N686" s="318"/>
      <c r="O686" s="318"/>
      <c r="P686" s="318"/>
      <c r="Q686" s="319"/>
      <c r="R686" s="8"/>
      <c r="S686" s="8"/>
      <c r="T686" s="8"/>
      <c r="U686" s="8"/>
      <c r="V686" s="41"/>
      <c r="W686" s="41"/>
      <c r="X686" s="41"/>
      <c r="Y686" s="41"/>
      <c r="Z686" s="40"/>
    </row>
    <row r="687" spans="2:26">
      <c r="B687" s="32"/>
      <c r="C687" s="33"/>
      <c r="D687" s="33"/>
      <c r="E687" s="33"/>
      <c r="F687" s="33"/>
      <c r="G687" s="64"/>
      <c r="H687" s="65"/>
      <c r="I687" s="65"/>
      <c r="J687" s="65"/>
      <c r="K687" s="65"/>
      <c r="L687" s="65"/>
      <c r="M687" s="65"/>
      <c r="N687" s="65"/>
      <c r="O687" s="65"/>
      <c r="P687" s="65"/>
      <c r="Q687" s="46"/>
      <c r="R687" s="34"/>
      <c r="S687" s="34"/>
      <c r="T687" s="34"/>
      <c r="U687" s="34"/>
      <c r="V687" s="39"/>
      <c r="W687" s="39"/>
      <c r="X687" s="39"/>
      <c r="Y687" s="39"/>
      <c r="Z687" s="40"/>
    </row>
    <row r="688" spans="2:26">
      <c r="B688" s="317"/>
      <c r="C688" s="318"/>
      <c r="D688" s="318"/>
      <c r="E688" s="318"/>
      <c r="F688" s="318"/>
      <c r="G688" s="318"/>
      <c r="H688" s="318"/>
      <c r="I688" s="318"/>
      <c r="J688" s="318"/>
      <c r="K688" s="318"/>
      <c r="L688" s="318"/>
      <c r="M688" s="318"/>
      <c r="N688" s="318"/>
      <c r="O688" s="318"/>
      <c r="P688" s="318"/>
      <c r="Q688" s="319"/>
      <c r="R688" s="30"/>
      <c r="S688" s="30"/>
      <c r="T688" s="30"/>
      <c r="U688" s="30"/>
      <c r="V688" s="39"/>
      <c r="W688" s="39"/>
      <c r="X688" s="39"/>
      <c r="Y688" s="39"/>
      <c r="Z688" s="40"/>
    </row>
    <row r="689" spans="2:26">
      <c r="B689" s="32"/>
      <c r="C689" s="33"/>
      <c r="D689" s="33"/>
      <c r="E689" s="33"/>
      <c r="F689" s="33"/>
      <c r="G689" s="64"/>
      <c r="H689" s="65"/>
      <c r="I689" s="65"/>
      <c r="J689" s="65"/>
      <c r="K689" s="65"/>
      <c r="L689" s="65"/>
      <c r="M689" s="65"/>
      <c r="N689" s="65"/>
      <c r="O689" s="65"/>
      <c r="P689" s="65"/>
      <c r="Q689" s="46"/>
      <c r="R689" s="34"/>
      <c r="S689" s="34"/>
      <c r="T689" s="34"/>
      <c r="U689" s="34"/>
      <c r="V689" s="39"/>
      <c r="W689" s="39"/>
      <c r="X689" s="39"/>
      <c r="Y689" s="39"/>
      <c r="Z689" s="40"/>
    </row>
    <row r="690" spans="2:26">
      <c r="B690" s="317"/>
      <c r="C690" s="318"/>
      <c r="D690" s="318"/>
      <c r="E690" s="318"/>
      <c r="F690" s="318"/>
      <c r="G690" s="318"/>
      <c r="H690" s="318"/>
      <c r="I690" s="318"/>
      <c r="J690" s="318"/>
      <c r="K690" s="318"/>
      <c r="L690" s="318"/>
      <c r="M690" s="318"/>
      <c r="N690" s="318"/>
      <c r="O690" s="318"/>
      <c r="P690" s="318"/>
      <c r="Q690" s="319"/>
      <c r="R690" s="30"/>
      <c r="S690" s="30"/>
      <c r="T690" s="30"/>
      <c r="U690" s="30"/>
      <c r="V690" s="39"/>
      <c r="W690" s="39"/>
      <c r="X690" s="39"/>
      <c r="Y690" s="39"/>
      <c r="Z690" s="40"/>
    </row>
    <row r="691" spans="2:26">
      <c r="B691" s="32"/>
      <c r="C691" s="33"/>
      <c r="D691" s="33"/>
      <c r="E691" s="33"/>
      <c r="F691" s="33"/>
      <c r="G691" s="64"/>
      <c r="H691" s="65"/>
      <c r="I691" s="65"/>
      <c r="J691" s="65"/>
      <c r="K691" s="65"/>
      <c r="L691" s="65"/>
      <c r="M691" s="65"/>
      <c r="N691" s="65"/>
      <c r="O691" s="65"/>
      <c r="P691" s="65"/>
      <c r="Q691" s="46"/>
      <c r="R691" s="34"/>
      <c r="S691" s="34"/>
      <c r="T691" s="34"/>
      <c r="U691" s="34"/>
      <c r="V691" s="39"/>
      <c r="W691" s="39"/>
      <c r="X691" s="39"/>
      <c r="Y691" s="39"/>
      <c r="Z691" s="40"/>
    </row>
    <row r="692" spans="2:26">
      <c r="B692" s="317"/>
      <c r="C692" s="318"/>
      <c r="D692" s="318"/>
      <c r="E692" s="318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9"/>
      <c r="R692" s="30"/>
      <c r="S692" s="30"/>
      <c r="T692" s="30"/>
      <c r="U692" s="30"/>
      <c r="V692" s="39"/>
      <c r="W692" s="39"/>
      <c r="X692" s="39"/>
      <c r="Y692" s="39"/>
      <c r="Z692" s="40"/>
    </row>
    <row r="693" spans="2:26">
      <c r="B693" s="32"/>
      <c r="C693" s="33"/>
      <c r="D693" s="33"/>
      <c r="E693" s="33"/>
      <c r="F693" s="33"/>
      <c r="G693" s="64"/>
      <c r="H693" s="65"/>
      <c r="I693" s="65"/>
      <c r="J693" s="65"/>
      <c r="K693" s="65"/>
      <c r="L693" s="65"/>
      <c r="M693" s="65"/>
      <c r="N693" s="65"/>
      <c r="O693" s="65"/>
      <c r="P693" s="65"/>
      <c r="Q693" s="46"/>
      <c r="R693" s="34"/>
      <c r="S693" s="34"/>
      <c r="T693" s="34"/>
      <c r="U693" s="34"/>
      <c r="V693" s="39"/>
      <c r="W693" s="39"/>
      <c r="X693" s="39"/>
      <c r="Y693" s="39"/>
      <c r="Z693" s="40"/>
    </row>
    <row r="694" spans="2:26">
      <c r="B694" s="317"/>
      <c r="C694" s="318"/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9"/>
      <c r="R694" s="30"/>
      <c r="S694" s="30"/>
      <c r="T694" s="30"/>
      <c r="U694" s="30"/>
      <c r="V694" s="39"/>
      <c r="W694" s="39"/>
      <c r="X694" s="39"/>
      <c r="Y694" s="39"/>
      <c r="Z694" s="40"/>
    </row>
    <row r="695" spans="2:26">
      <c r="B695" s="32"/>
      <c r="C695" s="33"/>
      <c r="D695" s="33"/>
      <c r="E695" s="33"/>
      <c r="F695" s="33"/>
      <c r="G695" s="64"/>
      <c r="H695" s="65"/>
      <c r="I695" s="65"/>
      <c r="J695" s="65"/>
      <c r="K695" s="65"/>
      <c r="L695" s="65"/>
      <c r="M695" s="65"/>
      <c r="N695" s="65"/>
      <c r="O695" s="65"/>
      <c r="P695" s="65"/>
      <c r="Q695" s="46"/>
      <c r="R695" s="34"/>
      <c r="S695" s="34"/>
      <c r="T695" s="34"/>
      <c r="U695" s="34"/>
      <c r="V695" s="39"/>
      <c r="W695" s="39"/>
      <c r="X695" s="39"/>
      <c r="Y695" s="39"/>
      <c r="Z695" s="40"/>
    </row>
    <row r="696" spans="2:26">
      <c r="B696" s="317"/>
      <c r="C696" s="318"/>
      <c r="D696" s="318"/>
      <c r="E696" s="318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9"/>
      <c r="R696" s="30"/>
      <c r="S696" s="30"/>
      <c r="T696" s="30"/>
      <c r="U696" s="30"/>
      <c r="V696" s="39"/>
      <c r="W696" s="39"/>
      <c r="X696" s="39"/>
      <c r="Y696" s="39"/>
      <c r="Z696" s="40"/>
    </row>
    <row r="697" spans="2:26">
      <c r="B697" s="32"/>
      <c r="C697" s="33"/>
      <c r="D697" s="33"/>
      <c r="E697" s="33"/>
      <c r="F697" s="33"/>
      <c r="G697" s="64"/>
      <c r="H697" s="65"/>
      <c r="I697" s="65"/>
      <c r="J697" s="65"/>
      <c r="K697" s="65"/>
      <c r="L697" s="65"/>
      <c r="M697" s="65"/>
      <c r="N697" s="65"/>
      <c r="O697" s="65"/>
      <c r="P697" s="65"/>
      <c r="Q697" s="46"/>
      <c r="R697" s="34"/>
      <c r="S697" s="34"/>
      <c r="T697" s="34"/>
      <c r="U697" s="34"/>
      <c r="V697" s="39"/>
      <c r="W697" s="39"/>
      <c r="X697" s="39"/>
      <c r="Y697" s="39"/>
      <c r="Z697" s="40"/>
    </row>
    <row r="698" spans="2:26">
      <c r="B698" s="317"/>
      <c r="C698" s="318"/>
      <c r="D698" s="318"/>
      <c r="E698" s="318"/>
      <c r="F698" s="318"/>
      <c r="G698" s="318"/>
      <c r="H698" s="318"/>
      <c r="I698" s="318"/>
      <c r="J698" s="318"/>
      <c r="K698" s="318"/>
      <c r="L698" s="318"/>
      <c r="M698" s="318"/>
      <c r="N698" s="318"/>
      <c r="O698" s="318"/>
      <c r="P698" s="318"/>
      <c r="Q698" s="319"/>
      <c r="R698" s="30"/>
      <c r="S698" s="30"/>
      <c r="T698" s="30"/>
      <c r="U698" s="30"/>
      <c r="V698" s="39"/>
      <c r="W698" s="39"/>
      <c r="X698" s="39"/>
      <c r="Y698" s="39"/>
      <c r="Z698" s="40"/>
    </row>
    <row r="699" spans="2:26">
      <c r="B699" s="32"/>
      <c r="C699" s="33"/>
      <c r="D699" s="33"/>
      <c r="E699" s="33"/>
      <c r="F699" s="33"/>
      <c r="G699" s="64"/>
      <c r="H699" s="65"/>
      <c r="I699" s="65"/>
      <c r="J699" s="65"/>
      <c r="K699" s="65"/>
      <c r="L699" s="65"/>
      <c r="M699" s="65"/>
      <c r="N699" s="65"/>
      <c r="O699" s="65"/>
      <c r="P699" s="65"/>
      <c r="Q699" s="46"/>
      <c r="R699" s="34"/>
      <c r="S699" s="34"/>
      <c r="T699" s="34"/>
      <c r="U699" s="34"/>
      <c r="V699" s="39"/>
      <c r="W699" s="39"/>
      <c r="X699" s="39"/>
      <c r="Y699" s="39"/>
      <c r="Z699" s="5"/>
    </row>
    <row r="700" spans="2:26">
      <c r="B700" s="317"/>
      <c r="C700" s="318"/>
      <c r="D700" s="318"/>
      <c r="E700" s="318"/>
      <c r="F700" s="318"/>
      <c r="G700" s="318"/>
      <c r="H700" s="318"/>
      <c r="I700" s="318"/>
      <c r="J700" s="318"/>
      <c r="K700" s="318"/>
      <c r="L700" s="318"/>
      <c r="M700" s="318"/>
      <c r="N700" s="318"/>
      <c r="O700" s="318"/>
      <c r="P700" s="318"/>
      <c r="Q700" s="319"/>
      <c r="R700" s="30"/>
      <c r="S700" s="30"/>
      <c r="T700" s="30"/>
      <c r="U700" s="30"/>
      <c r="V700" s="39"/>
      <c r="W700" s="39"/>
      <c r="X700" s="39"/>
      <c r="Y700" s="39"/>
      <c r="Z700" s="5"/>
    </row>
    <row r="701" spans="2:26">
      <c r="B701" s="32"/>
      <c r="C701" s="33"/>
      <c r="D701" s="33"/>
      <c r="E701" s="33"/>
      <c r="F701" s="33"/>
      <c r="G701" s="64"/>
      <c r="H701" s="65"/>
      <c r="I701" s="65"/>
      <c r="J701" s="65"/>
      <c r="K701" s="65"/>
      <c r="L701" s="65"/>
      <c r="M701" s="65"/>
      <c r="N701" s="65"/>
      <c r="O701" s="65"/>
      <c r="P701" s="65"/>
      <c r="Q701" s="46"/>
      <c r="R701" s="34"/>
      <c r="S701" s="34"/>
      <c r="T701" s="34"/>
      <c r="U701" s="34"/>
      <c r="V701" s="39"/>
      <c r="W701" s="39"/>
      <c r="X701" s="39"/>
      <c r="Y701" s="39"/>
      <c r="Z701" s="40"/>
    </row>
    <row r="702" spans="2:26">
      <c r="B702" s="317"/>
      <c r="C702" s="318"/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8"/>
      <c r="P702" s="318"/>
      <c r="Q702" s="319"/>
      <c r="R702" s="30"/>
      <c r="S702" s="30"/>
      <c r="T702" s="30"/>
      <c r="U702" s="30"/>
      <c r="V702" s="39"/>
      <c r="W702" s="39"/>
      <c r="X702" s="39"/>
      <c r="Y702" s="39"/>
      <c r="Z702" s="40"/>
    </row>
    <row r="703" spans="2:26">
      <c r="B703" s="32"/>
      <c r="C703" s="33"/>
      <c r="D703" s="33"/>
      <c r="E703" s="33"/>
      <c r="F703" s="33"/>
      <c r="G703" s="64"/>
      <c r="H703" s="65"/>
      <c r="I703" s="65"/>
      <c r="J703" s="65"/>
      <c r="K703" s="65"/>
      <c r="L703" s="65"/>
      <c r="M703" s="65"/>
      <c r="N703" s="65"/>
      <c r="O703" s="65"/>
      <c r="P703" s="65"/>
      <c r="Q703" s="46"/>
      <c r="R703" s="34"/>
      <c r="S703" s="34"/>
      <c r="T703" s="34"/>
      <c r="U703" s="34"/>
      <c r="V703" s="39"/>
      <c r="W703" s="39"/>
      <c r="X703" s="39"/>
      <c r="Y703" s="39"/>
      <c r="Z703" s="40"/>
    </row>
    <row r="704" spans="2:26">
      <c r="B704" s="317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9"/>
      <c r="R704" s="30"/>
      <c r="S704" s="30"/>
      <c r="T704" s="30"/>
      <c r="U704" s="30"/>
      <c r="V704" s="39"/>
      <c r="W704" s="39"/>
      <c r="X704" s="39"/>
      <c r="Y704" s="39"/>
      <c r="Z704" s="40"/>
    </row>
    <row r="705" spans="2:25">
      <c r="B705" s="32"/>
      <c r="C705" s="33"/>
      <c r="D705" s="33"/>
      <c r="E705" s="33"/>
      <c r="F705" s="33"/>
      <c r="G705" s="64"/>
      <c r="H705" s="65"/>
      <c r="I705" s="65"/>
      <c r="J705" s="65"/>
      <c r="K705" s="65"/>
      <c r="L705" s="65"/>
      <c r="M705" s="65"/>
      <c r="N705" s="65"/>
      <c r="O705" s="65"/>
      <c r="P705" s="65"/>
      <c r="Q705" s="46"/>
      <c r="R705" s="15"/>
      <c r="S705" s="15"/>
      <c r="T705" s="15"/>
      <c r="U705" s="15"/>
      <c r="V705" s="41"/>
      <c r="W705" s="41"/>
      <c r="X705" s="41"/>
      <c r="Y705" s="41"/>
    </row>
    <row r="706" spans="2:25">
      <c r="B706" s="317"/>
      <c r="C706" s="318"/>
      <c r="D706" s="318"/>
      <c r="E706" s="318"/>
      <c r="F706" s="318"/>
      <c r="G706" s="318"/>
      <c r="H706" s="318"/>
      <c r="I706" s="318"/>
      <c r="J706" s="318"/>
      <c r="K706" s="318"/>
      <c r="L706" s="318"/>
      <c r="M706" s="318"/>
      <c r="N706" s="318"/>
      <c r="O706" s="318"/>
      <c r="P706" s="318"/>
      <c r="Q706" s="319"/>
      <c r="R706" s="8"/>
      <c r="S706" s="8"/>
      <c r="T706" s="8"/>
      <c r="U706" s="8"/>
      <c r="V706" s="41"/>
      <c r="W706" s="41"/>
      <c r="X706" s="41"/>
      <c r="Y706" s="41"/>
    </row>
    <row r="707" spans="2:25">
      <c r="B707" s="32"/>
      <c r="C707" s="33"/>
      <c r="D707" s="33"/>
      <c r="E707" s="33"/>
      <c r="F707" s="33"/>
      <c r="G707" s="64"/>
      <c r="H707" s="65"/>
      <c r="I707" s="65"/>
      <c r="J707" s="65"/>
      <c r="K707" s="65"/>
      <c r="L707" s="65"/>
      <c r="M707" s="65"/>
      <c r="N707" s="65"/>
      <c r="O707" s="65"/>
      <c r="P707" s="65"/>
      <c r="Q707" s="46"/>
      <c r="R707" s="34"/>
      <c r="S707" s="34"/>
      <c r="T707" s="34"/>
      <c r="U707" s="34"/>
      <c r="V707" s="39"/>
      <c r="W707" s="39"/>
      <c r="X707" s="39"/>
      <c r="Y707" s="39"/>
    </row>
    <row r="708" spans="2:25">
      <c r="B708" s="317"/>
      <c r="C708" s="318"/>
      <c r="D708" s="318"/>
      <c r="E708" s="318"/>
      <c r="F708" s="318"/>
      <c r="G708" s="318"/>
      <c r="H708" s="318"/>
      <c r="I708" s="318"/>
      <c r="J708" s="318"/>
      <c r="K708" s="318"/>
      <c r="L708" s="318"/>
      <c r="M708" s="318"/>
      <c r="N708" s="318"/>
      <c r="O708" s="318"/>
      <c r="P708" s="318"/>
      <c r="Q708" s="319"/>
      <c r="R708" s="30"/>
      <c r="S708" s="30"/>
      <c r="T708" s="30"/>
      <c r="U708" s="30"/>
      <c r="V708" s="39"/>
      <c r="W708" s="39"/>
      <c r="X708" s="39"/>
      <c r="Y708" s="39"/>
    </row>
    <row r="709" spans="2:25">
      <c r="B709" s="32"/>
      <c r="C709" s="33"/>
      <c r="D709" s="33"/>
      <c r="E709" s="33"/>
      <c r="F709" s="33"/>
      <c r="G709" s="64"/>
      <c r="H709" s="65"/>
      <c r="I709" s="65"/>
      <c r="J709" s="65"/>
      <c r="K709" s="65"/>
      <c r="L709" s="65"/>
      <c r="M709" s="65"/>
      <c r="N709" s="65"/>
      <c r="O709" s="65"/>
      <c r="P709" s="65"/>
      <c r="Q709" s="46"/>
      <c r="R709" s="34"/>
      <c r="S709" s="34"/>
      <c r="T709" s="34"/>
      <c r="U709" s="34"/>
      <c r="V709" s="39"/>
      <c r="W709" s="39"/>
      <c r="X709" s="39"/>
      <c r="Y709" s="39"/>
    </row>
    <row r="710" spans="2:25">
      <c r="B710" s="317"/>
      <c r="C710" s="318"/>
      <c r="D710" s="318"/>
      <c r="E710" s="318"/>
      <c r="F710" s="318"/>
      <c r="G710" s="318"/>
      <c r="H710" s="318"/>
      <c r="I710" s="318"/>
      <c r="J710" s="318"/>
      <c r="K710" s="318"/>
      <c r="L710" s="318"/>
      <c r="M710" s="318"/>
      <c r="N710" s="318"/>
      <c r="O710" s="318"/>
      <c r="P710" s="318"/>
      <c r="Q710" s="319"/>
      <c r="R710" s="30"/>
      <c r="S710" s="30"/>
      <c r="T710" s="30"/>
      <c r="U710" s="30"/>
      <c r="V710" s="39"/>
      <c r="W710" s="39"/>
      <c r="X710" s="39"/>
      <c r="Y710" s="39"/>
    </row>
  </sheetData>
  <mergeCells count="486">
    <mergeCell ref="O18:O19"/>
    <mergeCell ref="P18:P19"/>
    <mergeCell ref="Q18:Q19"/>
    <mergeCell ref="R18:R19"/>
    <mergeCell ref="S18:S19"/>
    <mergeCell ref="T18:T19"/>
    <mergeCell ref="I18:I19"/>
    <mergeCell ref="J18:J19"/>
    <mergeCell ref="S26:S27"/>
    <mergeCell ref="Q24:Q25"/>
    <mergeCell ref="R24:R25"/>
    <mergeCell ref="K18:K19"/>
    <mergeCell ref="L18:L19"/>
    <mergeCell ref="M18:M19"/>
    <mergeCell ref="N18:N19"/>
    <mergeCell ref="L20:L21"/>
    <mergeCell ref="M20:M21"/>
    <mergeCell ref="N20:N21"/>
    <mergeCell ref="O20:O21"/>
    <mergeCell ref="P20:P21"/>
    <mergeCell ref="Q20:Q21"/>
    <mergeCell ref="R20:R21"/>
    <mergeCell ref="S20:S21"/>
    <mergeCell ref="E24:F25"/>
    <mergeCell ref="S24:S25"/>
    <mergeCell ref="T24:T25"/>
    <mergeCell ref="P24:P25"/>
    <mergeCell ref="O22:O23"/>
    <mergeCell ref="P22:P23"/>
    <mergeCell ref="Q22:Q23"/>
    <mergeCell ref="B704:Q704"/>
    <mergeCell ref="B686:Q686"/>
    <mergeCell ref="B688:Q688"/>
    <mergeCell ref="B700:Q700"/>
    <mergeCell ref="B702:Q702"/>
    <mergeCell ref="B674:Q674"/>
    <mergeCell ref="B676:Q676"/>
    <mergeCell ref="B678:Q678"/>
    <mergeCell ref="B680:Q680"/>
    <mergeCell ref="B654:Q654"/>
    <mergeCell ref="B656:Q656"/>
    <mergeCell ref="B658:Q658"/>
    <mergeCell ref="B660:Q660"/>
    <mergeCell ref="B682:Q682"/>
    <mergeCell ref="B684:Q684"/>
    <mergeCell ref="B662:Q662"/>
    <mergeCell ref="B664:Q664"/>
    <mergeCell ref="B706:Q706"/>
    <mergeCell ref="B708:Q708"/>
    <mergeCell ref="B710:Q710"/>
    <mergeCell ref="B690:Q690"/>
    <mergeCell ref="B692:Q692"/>
    <mergeCell ref="B694:Q694"/>
    <mergeCell ref="B696:Q696"/>
    <mergeCell ref="B698:Q698"/>
    <mergeCell ref="B2:X2"/>
    <mergeCell ref="B3:Y3"/>
    <mergeCell ref="B28:E28"/>
    <mergeCell ref="B4:Y4"/>
    <mergeCell ref="U8:V8"/>
    <mergeCell ref="W8:Y8"/>
    <mergeCell ref="T26:T27"/>
    <mergeCell ref="V26:Y26"/>
    <mergeCell ref="V27:Y27"/>
    <mergeCell ref="E10:F10"/>
    <mergeCell ref="G24:G25"/>
    <mergeCell ref="H24:H25"/>
    <mergeCell ref="N24:N25"/>
    <mergeCell ref="V24:Y24"/>
    <mergeCell ref="V25:Y25"/>
    <mergeCell ref="J24:J25"/>
    <mergeCell ref="B666:Q666"/>
    <mergeCell ref="B668:Q668"/>
    <mergeCell ref="B670:Q670"/>
    <mergeCell ref="B672:Q672"/>
    <mergeCell ref="B642:Q642"/>
    <mergeCell ref="B644:Q644"/>
    <mergeCell ref="B646:Q646"/>
    <mergeCell ref="B648:Q648"/>
    <mergeCell ref="B650:Q650"/>
    <mergeCell ref="B652:Q652"/>
    <mergeCell ref="B630:Q630"/>
    <mergeCell ref="B632:Q632"/>
    <mergeCell ref="B634:Q634"/>
    <mergeCell ref="B636:Q636"/>
    <mergeCell ref="B638:Q638"/>
    <mergeCell ref="B640:Q640"/>
    <mergeCell ref="B618:Q618"/>
    <mergeCell ref="B620:Q620"/>
    <mergeCell ref="B622:Q622"/>
    <mergeCell ref="B624:Q624"/>
    <mergeCell ref="B626:Q626"/>
    <mergeCell ref="B628:Q628"/>
    <mergeCell ref="B606:Q606"/>
    <mergeCell ref="B608:Q608"/>
    <mergeCell ref="B610:Q610"/>
    <mergeCell ref="B612:Q612"/>
    <mergeCell ref="B614:Q614"/>
    <mergeCell ref="B616:Q616"/>
    <mergeCell ref="B594:Q594"/>
    <mergeCell ref="B596:Q596"/>
    <mergeCell ref="B598:Q598"/>
    <mergeCell ref="B600:Q600"/>
    <mergeCell ref="B602:Q602"/>
    <mergeCell ref="B604:Q604"/>
    <mergeCell ref="B582:Q582"/>
    <mergeCell ref="B584:Q584"/>
    <mergeCell ref="B586:Q586"/>
    <mergeCell ref="B588:Q588"/>
    <mergeCell ref="B590:Q590"/>
    <mergeCell ref="B592:Q592"/>
    <mergeCell ref="B570:Q570"/>
    <mergeCell ref="B572:Q572"/>
    <mergeCell ref="B574:Q574"/>
    <mergeCell ref="B576:Q576"/>
    <mergeCell ref="B578:Q578"/>
    <mergeCell ref="B580:Q580"/>
    <mergeCell ref="B558:Q558"/>
    <mergeCell ref="B560:Q560"/>
    <mergeCell ref="B562:Q562"/>
    <mergeCell ref="B564:Q564"/>
    <mergeCell ref="B566:Q566"/>
    <mergeCell ref="B568:Q568"/>
    <mergeCell ref="B546:Q546"/>
    <mergeCell ref="B548:Q548"/>
    <mergeCell ref="B550:Q550"/>
    <mergeCell ref="B552:Q552"/>
    <mergeCell ref="B554:Q554"/>
    <mergeCell ref="B556:Q556"/>
    <mergeCell ref="B534:Q534"/>
    <mergeCell ref="B536:Q536"/>
    <mergeCell ref="B538:Q538"/>
    <mergeCell ref="B540:Q540"/>
    <mergeCell ref="B542:Q542"/>
    <mergeCell ref="B544:Q544"/>
    <mergeCell ref="B522:Q522"/>
    <mergeCell ref="B524:Q524"/>
    <mergeCell ref="B526:Q526"/>
    <mergeCell ref="B528:Q528"/>
    <mergeCell ref="B530:Q530"/>
    <mergeCell ref="B532:Q532"/>
    <mergeCell ref="B510:Q510"/>
    <mergeCell ref="B512:Q512"/>
    <mergeCell ref="B514:Q514"/>
    <mergeCell ref="B516:Q516"/>
    <mergeCell ref="B518:Q518"/>
    <mergeCell ref="B520:Q520"/>
    <mergeCell ref="B498:Q498"/>
    <mergeCell ref="B500:Q500"/>
    <mergeCell ref="B502:Q502"/>
    <mergeCell ref="B504:Q504"/>
    <mergeCell ref="B506:Q506"/>
    <mergeCell ref="B508:Q508"/>
    <mergeCell ref="B486:Q486"/>
    <mergeCell ref="B488:Q488"/>
    <mergeCell ref="B490:Q490"/>
    <mergeCell ref="B492:Q492"/>
    <mergeCell ref="B494:Q494"/>
    <mergeCell ref="B496:Q496"/>
    <mergeCell ref="B474:Q474"/>
    <mergeCell ref="B476:Q476"/>
    <mergeCell ref="B478:Q478"/>
    <mergeCell ref="B480:Q480"/>
    <mergeCell ref="B482:Q482"/>
    <mergeCell ref="B484:Q484"/>
    <mergeCell ref="B462:Q462"/>
    <mergeCell ref="B464:Q464"/>
    <mergeCell ref="B466:Q466"/>
    <mergeCell ref="B468:Q468"/>
    <mergeCell ref="B470:Q470"/>
    <mergeCell ref="B472:Q472"/>
    <mergeCell ref="B450:Q450"/>
    <mergeCell ref="B452:Q452"/>
    <mergeCell ref="B454:Q454"/>
    <mergeCell ref="B456:Q456"/>
    <mergeCell ref="B458:Q458"/>
    <mergeCell ref="B460:Q460"/>
    <mergeCell ref="B438:Q438"/>
    <mergeCell ref="B440:Q440"/>
    <mergeCell ref="B442:Q442"/>
    <mergeCell ref="B444:Q444"/>
    <mergeCell ref="B446:Q446"/>
    <mergeCell ref="B448:Q448"/>
    <mergeCell ref="B426:Q426"/>
    <mergeCell ref="B428:Q428"/>
    <mergeCell ref="B430:Q430"/>
    <mergeCell ref="B432:Q432"/>
    <mergeCell ref="B434:Q434"/>
    <mergeCell ref="B436:Q436"/>
    <mergeCell ref="B414:Q414"/>
    <mergeCell ref="B416:Q416"/>
    <mergeCell ref="B418:Q418"/>
    <mergeCell ref="B420:Q420"/>
    <mergeCell ref="B422:Q422"/>
    <mergeCell ref="B424:Q424"/>
    <mergeCell ref="B402:Q402"/>
    <mergeCell ref="B404:Q404"/>
    <mergeCell ref="B406:Q406"/>
    <mergeCell ref="B408:Q408"/>
    <mergeCell ref="B410:Q410"/>
    <mergeCell ref="B412:Q412"/>
    <mergeCell ref="B390:Q390"/>
    <mergeCell ref="B392:Q392"/>
    <mergeCell ref="B394:Q394"/>
    <mergeCell ref="B396:Q396"/>
    <mergeCell ref="B398:Q398"/>
    <mergeCell ref="B400:Q400"/>
    <mergeCell ref="B378:Q378"/>
    <mergeCell ref="B380:Q380"/>
    <mergeCell ref="B382:Q382"/>
    <mergeCell ref="B384:Q384"/>
    <mergeCell ref="B386:Q386"/>
    <mergeCell ref="B388:Q388"/>
    <mergeCell ref="B366:Q366"/>
    <mergeCell ref="B368:Q368"/>
    <mergeCell ref="B370:Q370"/>
    <mergeCell ref="B372:Q372"/>
    <mergeCell ref="B374:Q374"/>
    <mergeCell ref="B376:Q376"/>
    <mergeCell ref="B354:Q354"/>
    <mergeCell ref="B356:Q356"/>
    <mergeCell ref="B358:Q358"/>
    <mergeCell ref="B360:Q360"/>
    <mergeCell ref="B362:Q362"/>
    <mergeCell ref="B364:Q364"/>
    <mergeCell ref="B342:Q342"/>
    <mergeCell ref="B344:Q344"/>
    <mergeCell ref="B346:Q346"/>
    <mergeCell ref="B348:Q348"/>
    <mergeCell ref="B350:Q350"/>
    <mergeCell ref="B352:Q352"/>
    <mergeCell ref="B330:Q330"/>
    <mergeCell ref="B332:Q332"/>
    <mergeCell ref="B334:Q334"/>
    <mergeCell ref="B336:Q336"/>
    <mergeCell ref="B338:Q338"/>
    <mergeCell ref="B340:Q340"/>
    <mergeCell ref="B318:Q318"/>
    <mergeCell ref="B320:Q320"/>
    <mergeCell ref="B322:Q322"/>
    <mergeCell ref="B324:Q324"/>
    <mergeCell ref="B326:Q326"/>
    <mergeCell ref="B328:Q328"/>
    <mergeCell ref="B306:Q306"/>
    <mergeCell ref="B308:Q308"/>
    <mergeCell ref="B310:Q310"/>
    <mergeCell ref="B312:Q312"/>
    <mergeCell ref="B314:Q314"/>
    <mergeCell ref="B316:Q316"/>
    <mergeCell ref="B294:Q294"/>
    <mergeCell ref="B296:Q296"/>
    <mergeCell ref="B298:Q298"/>
    <mergeCell ref="B300:Q300"/>
    <mergeCell ref="B302:Q302"/>
    <mergeCell ref="B304:Q304"/>
    <mergeCell ref="B282:Q282"/>
    <mergeCell ref="B284:Q284"/>
    <mergeCell ref="B286:Q286"/>
    <mergeCell ref="B288:Q288"/>
    <mergeCell ref="B290:Q290"/>
    <mergeCell ref="B292:Q292"/>
    <mergeCell ref="B270:Q270"/>
    <mergeCell ref="B272:Q272"/>
    <mergeCell ref="B274:Q274"/>
    <mergeCell ref="B276:Q276"/>
    <mergeCell ref="B278:Q278"/>
    <mergeCell ref="B280:Q280"/>
    <mergeCell ref="B256:Q256"/>
    <mergeCell ref="B260:Q260"/>
    <mergeCell ref="B262:Q262"/>
    <mergeCell ref="B264:Q264"/>
    <mergeCell ref="B266:Q266"/>
    <mergeCell ref="B268:Q268"/>
    <mergeCell ref="B244:Q244"/>
    <mergeCell ref="B246:Q246"/>
    <mergeCell ref="B248:Q248"/>
    <mergeCell ref="B250:Q250"/>
    <mergeCell ref="B252:Q252"/>
    <mergeCell ref="B254:Q254"/>
    <mergeCell ref="B230:Q230"/>
    <mergeCell ref="B232:Q232"/>
    <mergeCell ref="B234:Q234"/>
    <mergeCell ref="B238:Q238"/>
    <mergeCell ref="B240:Q240"/>
    <mergeCell ref="B242:Q242"/>
    <mergeCell ref="B218:Q218"/>
    <mergeCell ref="B220:Q220"/>
    <mergeCell ref="B222:Q222"/>
    <mergeCell ref="B224:Q224"/>
    <mergeCell ref="B226:Q226"/>
    <mergeCell ref="B228:Q228"/>
    <mergeCell ref="B204:Q204"/>
    <mergeCell ref="B206:Q206"/>
    <mergeCell ref="B208:Q208"/>
    <mergeCell ref="B210:Q210"/>
    <mergeCell ref="B212:Q212"/>
    <mergeCell ref="B216:Q216"/>
    <mergeCell ref="B190:Q190"/>
    <mergeCell ref="B194:Q194"/>
    <mergeCell ref="B196:Q196"/>
    <mergeCell ref="B198:Q198"/>
    <mergeCell ref="B200:Q200"/>
    <mergeCell ref="B202:Q202"/>
    <mergeCell ref="B178:Q178"/>
    <mergeCell ref="B180:Q180"/>
    <mergeCell ref="B182:Q182"/>
    <mergeCell ref="B184:Q184"/>
    <mergeCell ref="B186:Q186"/>
    <mergeCell ref="B188:Q188"/>
    <mergeCell ref="B164:Q164"/>
    <mergeCell ref="B166:Q166"/>
    <mergeCell ref="B168:Q168"/>
    <mergeCell ref="B172:Q172"/>
    <mergeCell ref="B174:Q174"/>
    <mergeCell ref="B176:Q176"/>
    <mergeCell ref="B152:Q152"/>
    <mergeCell ref="B154:Q154"/>
    <mergeCell ref="B156:Q156"/>
    <mergeCell ref="B158:Q158"/>
    <mergeCell ref="B160:Q160"/>
    <mergeCell ref="B162:Q162"/>
    <mergeCell ref="B138:Q138"/>
    <mergeCell ref="B140:Q140"/>
    <mergeCell ref="B142:Q142"/>
    <mergeCell ref="B144:Q144"/>
    <mergeCell ref="B146:Q146"/>
    <mergeCell ref="B150:Q150"/>
    <mergeCell ref="B124:Q124"/>
    <mergeCell ref="B128:Q128"/>
    <mergeCell ref="B130:Q130"/>
    <mergeCell ref="B132:Q132"/>
    <mergeCell ref="B134:Q134"/>
    <mergeCell ref="B136:Q136"/>
    <mergeCell ref="B112:Q112"/>
    <mergeCell ref="B114:Q114"/>
    <mergeCell ref="B116:Q116"/>
    <mergeCell ref="B118:Q118"/>
    <mergeCell ref="B120:Q120"/>
    <mergeCell ref="B122:Q122"/>
    <mergeCell ref="B98:Q98"/>
    <mergeCell ref="B100:Q100"/>
    <mergeCell ref="B102:Q102"/>
    <mergeCell ref="B106:Q106"/>
    <mergeCell ref="B108:Q108"/>
    <mergeCell ref="B110:Q110"/>
    <mergeCell ref="B86:Q86"/>
    <mergeCell ref="B88:Q88"/>
    <mergeCell ref="B90:Q90"/>
    <mergeCell ref="B92:Q92"/>
    <mergeCell ref="B94:Q94"/>
    <mergeCell ref="B96:Q96"/>
    <mergeCell ref="B32:F32"/>
    <mergeCell ref="B84:Q84"/>
    <mergeCell ref="P26:P27"/>
    <mergeCell ref="Q26:Q27"/>
    <mergeCell ref="J26:J27"/>
    <mergeCell ref="K26:K27"/>
    <mergeCell ref="L26:L27"/>
    <mergeCell ref="M26:M27"/>
    <mergeCell ref="N26:N27"/>
    <mergeCell ref="C26:C27"/>
    <mergeCell ref="D26:D27"/>
    <mergeCell ref="E26:F27"/>
    <mergeCell ref="G26:G27"/>
    <mergeCell ref="E29:F29"/>
    <mergeCell ref="M29:P29"/>
    <mergeCell ref="O26:O27"/>
    <mergeCell ref="H26:H27"/>
    <mergeCell ref="I26:I27"/>
    <mergeCell ref="A26:A27"/>
    <mergeCell ref="R22:R23"/>
    <mergeCell ref="S22:S23"/>
    <mergeCell ref="I24:I25"/>
    <mergeCell ref="A24:A25"/>
    <mergeCell ref="C24:C25"/>
    <mergeCell ref="D24:D25"/>
    <mergeCell ref="I22:I23"/>
    <mergeCell ref="J22:J23"/>
    <mergeCell ref="K22:K23"/>
    <mergeCell ref="L22:L23"/>
    <mergeCell ref="M22:M23"/>
    <mergeCell ref="N22:N23"/>
    <mergeCell ref="A22:A23"/>
    <mergeCell ref="C22:C23"/>
    <mergeCell ref="D22:D23"/>
    <mergeCell ref="E22:F23"/>
    <mergeCell ref="G22:G23"/>
    <mergeCell ref="H22:H23"/>
    <mergeCell ref="K24:K25"/>
    <mergeCell ref="L24:L25"/>
    <mergeCell ref="M24:M25"/>
    <mergeCell ref="O24:O25"/>
    <mergeCell ref="R26:R27"/>
    <mergeCell ref="R16:R17"/>
    <mergeCell ref="S16:S17"/>
    <mergeCell ref="T16:T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A14:A15"/>
    <mergeCell ref="C14:C15"/>
    <mergeCell ref="E14:F15"/>
    <mergeCell ref="G14:G15"/>
    <mergeCell ref="H14:H15"/>
    <mergeCell ref="D14:D15"/>
    <mergeCell ref="A18:A19"/>
    <mergeCell ref="C18:C19"/>
    <mergeCell ref="D18:D19"/>
    <mergeCell ref="E18:F19"/>
    <mergeCell ref="G18:G19"/>
    <mergeCell ref="H18:H19"/>
    <mergeCell ref="A16:A17"/>
    <mergeCell ref="C16:C17"/>
    <mergeCell ref="D16:D17"/>
    <mergeCell ref="E16:F17"/>
    <mergeCell ref="G16:G17"/>
    <mergeCell ref="H16:H17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2:U13"/>
    <mergeCell ref="T12:T13"/>
    <mergeCell ref="V12:Y12"/>
    <mergeCell ref="Z12:Z28"/>
    <mergeCell ref="V13:Y13"/>
    <mergeCell ref="V14:Y14"/>
    <mergeCell ref="V15:Y15"/>
    <mergeCell ref="V16:Y16"/>
    <mergeCell ref="V17:Y17"/>
    <mergeCell ref="V18:Y18"/>
    <mergeCell ref="V19:Y19"/>
    <mergeCell ref="U14:U27"/>
    <mergeCell ref="T22:T23"/>
    <mergeCell ref="V22:Y22"/>
    <mergeCell ref="V23:Y23"/>
    <mergeCell ref="V28:Y28"/>
    <mergeCell ref="T20:T21"/>
    <mergeCell ref="V20:Y20"/>
    <mergeCell ref="V21:Y21"/>
    <mergeCell ref="F11:P11"/>
    <mergeCell ref="B12:B13"/>
    <mergeCell ref="C12:C13"/>
    <mergeCell ref="D12:D13"/>
    <mergeCell ref="E12:F13"/>
    <mergeCell ref="G12:P13"/>
    <mergeCell ref="Q12:Q13"/>
    <mergeCell ref="R12:R13"/>
    <mergeCell ref="S12:S13"/>
    <mergeCell ref="B5:Y5"/>
    <mergeCell ref="B6:Y6"/>
    <mergeCell ref="F7:P7"/>
    <mergeCell ref="U7:V7"/>
    <mergeCell ref="W7:Y7"/>
    <mergeCell ref="F9:P9"/>
    <mergeCell ref="U9:V9"/>
    <mergeCell ref="W9:Y9"/>
    <mergeCell ref="U10:V10"/>
    <mergeCell ref="W10:Y10"/>
    <mergeCell ref="G10:I10"/>
    <mergeCell ref="K10:L10"/>
    <mergeCell ref="N10:O10"/>
    <mergeCell ref="F8:P8"/>
    <mergeCell ref="A20:A21"/>
    <mergeCell ref="C20:C21"/>
    <mergeCell ref="D20:D21"/>
    <mergeCell ref="E20:F21"/>
    <mergeCell ref="G20:G21"/>
    <mergeCell ref="H20:H21"/>
    <mergeCell ref="I20:I21"/>
    <mergeCell ref="J20:J21"/>
    <mergeCell ref="K20:K21"/>
  </mergeCells>
  <phoneticPr fontId="5" type="noConversion"/>
  <printOptions horizontalCentered="1"/>
  <pageMargins left="0.59055118110236227" right="0.11811023622047245" top="0.47244094488188981" bottom="0" header="0" footer="0"/>
  <pageSetup paperSize="9" scale="98" orientation="landscape" r:id="rId1"/>
  <headerFooter alignWithMargins="0">
    <oddHeader>&amp;R&amp;10
表B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706"/>
  <sheetViews>
    <sheetView zoomScaleNormal="100" zoomScaleSheetLayoutView="100" workbookViewId="0">
      <selection activeCell="Q10" sqref="Q10:Q11"/>
    </sheetView>
  </sheetViews>
  <sheetFormatPr defaultColWidth="9" defaultRowHeight="17"/>
  <cols>
    <col min="1" max="1" width="3" style="19" customWidth="1"/>
    <col min="2" max="2" width="10.08984375" style="42" customWidth="1"/>
    <col min="3" max="3" width="8.6328125" style="42" customWidth="1"/>
    <col min="4" max="4" width="16.08984375" style="42" customWidth="1"/>
    <col min="5" max="5" width="13.36328125" style="42" customWidth="1"/>
    <col min="6" max="6" width="8" style="42" customWidth="1"/>
    <col min="7" max="7" width="1.7265625" style="62" customWidth="1"/>
    <col min="8" max="16" width="1.7265625" style="68" customWidth="1"/>
    <col min="17" max="17" width="9.26953125" style="48" customWidth="1"/>
    <col min="18" max="18" width="8.81640625" style="20" customWidth="1"/>
    <col min="19" max="19" width="7.90625" style="20" customWidth="1"/>
    <col min="20" max="20" width="8.90625" style="20" customWidth="1"/>
    <col min="21" max="21" width="9.08984375" style="20" customWidth="1"/>
    <col min="22" max="22" width="5" style="18" customWidth="1"/>
    <col min="23" max="23" width="5.90625" style="18" customWidth="1"/>
    <col min="24" max="24" width="4.26953125" style="18" customWidth="1"/>
    <col min="25" max="25" width="2.7265625" style="18" bestFit="1" customWidth="1"/>
    <col min="26" max="26" width="2.08984375" style="21" customWidth="1"/>
    <col min="27" max="16384" width="9" style="18"/>
  </cols>
  <sheetData>
    <row r="1" spans="1:27" s="22" customFormat="1" ht="28" customHeight="1">
      <c r="A1" s="19"/>
      <c r="B1" s="237" t="s">
        <v>2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AA1" s="18"/>
    </row>
    <row r="2" spans="1:27" s="22" customFormat="1" ht="24" customHeight="1">
      <c r="A2" s="19"/>
      <c r="B2" s="238" t="s">
        <v>83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52"/>
      <c r="AA2" s="18"/>
    </row>
    <row r="3" spans="1:27" s="22" customFormat="1" ht="16" customHeight="1">
      <c r="A3" s="19"/>
      <c r="B3" s="1"/>
      <c r="C3" s="1"/>
      <c r="D3" s="1"/>
      <c r="E3" s="1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43"/>
      <c r="R3" s="43"/>
      <c r="S3" s="43"/>
      <c r="T3" s="43"/>
      <c r="U3" s="239" t="s">
        <v>44</v>
      </c>
      <c r="V3" s="239"/>
      <c r="W3" s="240" t="s">
        <v>147</v>
      </c>
      <c r="X3" s="240"/>
      <c r="Y3" s="240"/>
      <c r="Z3" s="52"/>
      <c r="AA3" s="18"/>
    </row>
    <row r="4" spans="1:27" s="22" customFormat="1" ht="16" customHeight="1">
      <c r="A4" s="19"/>
      <c r="B4" s="1"/>
      <c r="C4" s="1"/>
      <c r="D4" s="1"/>
      <c r="E4" s="1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43"/>
      <c r="R4" s="43"/>
      <c r="S4" s="43"/>
      <c r="T4" s="43"/>
      <c r="U4" s="324" t="s">
        <v>45</v>
      </c>
      <c r="V4" s="324"/>
      <c r="W4" s="240" t="s">
        <v>148</v>
      </c>
      <c r="X4" s="240"/>
      <c r="Y4" s="240"/>
      <c r="Z4" s="52"/>
      <c r="AA4" s="18"/>
    </row>
    <row r="5" spans="1:27" s="22" customFormat="1" ht="16" customHeight="1">
      <c r="A5" s="19"/>
      <c r="B5" s="1" t="s">
        <v>149</v>
      </c>
      <c r="C5" s="1"/>
      <c r="D5" s="1"/>
      <c r="E5" s="1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43"/>
      <c r="R5" s="43"/>
      <c r="S5" s="43"/>
      <c r="T5" s="43"/>
      <c r="U5" s="241" t="s">
        <v>18</v>
      </c>
      <c r="V5" s="241"/>
      <c r="W5" s="242"/>
      <c r="X5" s="242"/>
      <c r="Y5" s="242"/>
      <c r="Z5" s="52"/>
      <c r="AA5" s="18"/>
    </row>
    <row r="6" spans="1:27" s="22" customFormat="1" ht="16" customHeight="1">
      <c r="A6" s="19"/>
      <c r="B6" s="1" t="s">
        <v>201</v>
      </c>
      <c r="C6" s="1"/>
      <c r="D6" s="1"/>
      <c r="E6" s="239" t="s">
        <v>102</v>
      </c>
      <c r="F6" s="244"/>
      <c r="G6" s="243"/>
      <c r="H6" s="244"/>
      <c r="I6" s="244"/>
      <c r="J6" s="194" t="s">
        <v>100</v>
      </c>
      <c r="K6" s="243"/>
      <c r="L6" s="244"/>
      <c r="M6" s="194" t="s">
        <v>101</v>
      </c>
      <c r="N6" s="243"/>
      <c r="O6" s="244"/>
      <c r="P6" s="194" t="s">
        <v>105</v>
      </c>
      <c r="Q6" s="194"/>
      <c r="R6" s="194"/>
      <c r="S6" s="9" t="s">
        <v>111</v>
      </c>
      <c r="T6" s="162" t="s">
        <v>110</v>
      </c>
      <c r="U6" s="241" t="s">
        <v>0</v>
      </c>
      <c r="V6" s="241"/>
      <c r="W6" s="242"/>
      <c r="X6" s="242"/>
      <c r="Y6" s="242"/>
      <c r="Z6" s="52"/>
      <c r="AA6" s="18"/>
    </row>
    <row r="7" spans="1:27" s="22" customFormat="1" ht="9.75" customHeight="1" thickBot="1">
      <c r="A7" s="19"/>
      <c r="B7" s="50"/>
      <c r="C7" s="50"/>
      <c r="D7" s="50"/>
      <c r="E7" s="50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44"/>
      <c r="R7" s="44"/>
      <c r="S7" s="44"/>
      <c r="T7" s="44"/>
      <c r="U7" s="44"/>
      <c r="V7" s="51"/>
      <c r="W7" s="51"/>
      <c r="X7" s="51"/>
      <c r="Y7" s="53"/>
      <c r="Z7" s="52"/>
      <c r="AA7" s="18"/>
    </row>
    <row r="8" spans="1:27" s="22" customFormat="1" ht="22" customHeight="1">
      <c r="A8" s="19"/>
      <c r="B8" s="246" t="s">
        <v>202</v>
      </c>
      <c r="C8" s="248" t="s">
        <v>6</v>
      </c>
      <c r="D8" s="248" t="s">
        <v>7</v>
      </c>
      <c r="E8" s="250" t="s">
        <v>27</v>
      </c>
      <c r="F8" s="251"/>
      <c r="G8" s="254" t="s">
        <v>29</v>
      </c>
      <c r="H8" s="255"/>
      <c r="I8" s="255"/>
      <c r="J8" s="255"/>
      <c r="K8" s="255"/>
      <c r="L8" s="255"/>
      <c r="M8" s="255"/>
      <c r="N8" s="255"/>
      <c r="O8" s="255"/>
      <c r="P8" s="256"/>
      <c r="Q8" s="260" t="s">
        <v>25</v>
      </c>
      <c r="R8" s="262" t="s">
        <v>215</v>
      </c>
      <c r="S8" s="264" t="s">
        <v>218</v>
      </c>
      <c r="T8" s="268" t="s">
        <v>26</v>
      </c>
      <c r="U8" s="266" t="s">
        <v>203</v>
      </c>
      <c r="V8" s="269" t="s">
        <v>32</v>
      </c>
      <c r="W8" s="270"/>
      <c r="X8" s="270"/>
      <c r="Y8" s="271"/>
      <c r="Z8" s="272" t="s">
        <v>11</v>
      </c>
    </row>
    <row r="9" spans="1:27" s="22" customFormat="1" ht="22" customHeight="1">
      <c r="A9" s="19"/>
      <c r="B9" s="247"/>
      <c r="C9" s="249"/>
      <c r="D9" s="249"/>
      <c r="E9" s="252"/>
      <c r="F9" s="253"/>
      <c r="G9" s="257"/>
      <c r="H9" s="258"/>
      <c r="I9" s="258"/>
      <c r="J9" s="258"/>
      <c r="K9" s="258"/>
      <c r="L9" s="258"/>
      <c r="M9" s="258"/>
      <c r="N9" s="258"/>
      <c r="O9" s="258"/>
      <c r="P9" s="259"/>
      <c r="Q9" s="261"/>
      <c r="R9" s="263"/>
      <c r="S9" s="265"/>
      <c r="T9" s="249"/>
      <c r="U9" s="267"/>
      <c r="V9" s="273" t="s">
        <v>34</v>
      </c>
      <c r="W9" s="274"/>
      <c r="X9" s="274"/>
      <c r="Y9" s="275"/>
      <c r="Z9" s="272"/>
    </row>
    <row r="10" spans="1:27" s="22" customFormat="1" ht="22" customHeight="1">
      <c r="A10" s="224">
        <v>1</v>
      </c>
      <c r="B10" s="150"/>
      <c r="C10" s="225"/>
      <c r="D10" s="294"/>
      <c r="E10" s="229"/>
      <c r="F10" s="230"/>
      <c r="G10" s="233"/>
      <c r="H10" s="235"/>
      <c r="I10" s="235"/>
      <c r="J10" s="235"/>
      <c r="K10" s="235"/>
      <c r="L10" s="235"/>
      <c r="M10" s="235"/>
      <c r="N10" s="235"/>
      <c r="O10" s="235"/>
      <c r="P10" s="290"/>
      <c r="Q10" s="292"/>
      <c r="R10" s="285">
        <f>IF(AND(B10&lt;&gt;"本校專任", B10&lt;&gt;"本校專任",Q10&gt;=26400),Q10*0.0211,0)</f>
        <v>0</v>
      </c>
      <c r="S10" s="285">
        <f>IF(Q10&gt;=40019,ROUNDDOWN(Q10*0.05,0),0)</f>
        <v>0</v>
      </c>
      <c r="T10" s="285">
        <f>Q10-R10-S10</f>
        <v>0</v>
      </c>
      <c r="U10" s="282"/>
      <c r="V10" s="276"/>
      <c r="W10" s="277"/>
      <c r="X10" s="277"/>
      <c r="Y10" s="278"/>
      <c r="Z10" s="272"/>
    </row>
    <row r="11" spans="1:27" s="22" customFormat="1" ht="22" customHeight="1">
      <c r="A11" s="224"/>
      <c r="B11" s="218"/>
      <c r="C11" s="226"/>
      <c r="D11" s="295"/>
      <c r="E11" s="231"/>
      <c r="F11" s="232"/>
      <c r="G11" s="234"/>
      <c r="H11" s="236"/>
      <c r="I11" s="236"/>
      <c r="J11" s="236"/>
      <c r="K11" s="236"/>
      <c r="L11" s="236"/>
      <c r="M11" s="236"/>
      <c r="N11" s="236"/>
      <c r="O11" s="236"/>
      <c r="P11" s="291"/>
      <c r="Q11" s="293"/>
      <c r="R11" s="286"/>
      <c r="S11" s="286"/>
      <c r="T11" s="286"/>
      <c r="U11" s="283"/>
      <c r="V11" s="279"/>
      <c r="W11" s="280"/>
      <c r="X11" s="280"/>
      <c r="Y11" s="281"/>
      <c r="Z11" s="272"/>
    </row>
    <row r="12" spans="1:27" s="22" customFormat="1" ht="22" customHeight="1">
      <c r="A12" s="224">
        <v>2</v>
      </c>
      <c r="B12" s="150"/>
      <c r="C12" s="225"/>
      <c r="D12" s="296"/>
      <c r="E12" s="229"/>
      <c r="F12" s="230"/>
      <c r="G12" s="233"/>
      <c r="H12" s="235"/>
      <c r="I12" s="235"/>
      <c r="J12" s="235"/>
      <c r="K12" s="235"/>
      <c r="L12" s="235"/>
      <c r="M12" s="235"/>
      <c r="N12" s="235"/>
      <c r="O12" s="235"/>
      <c r="P12" s="290"/>
      <c r="Q12" s="292"/>
      <c r="R12" s="285">
        <f>IF(AND(B12&lt;&gt;"本校專任", B12&lt;&gt;"本校專任",Q12&gt;=26400),Q12*0.0211,0)</f>
        <v>0</v>
      </c>
      <c r="S12" s="285">
        <f t="shared" ref="S12" si="0">IF(Q12&gt;=40019,ROUNDDOWN(Q12*0.05,0),0)</f>
        <v>0</v>
      </c>
      <c r="T12" s="285">
        <f>Q12-R12-S12</f>
        <v>0</v>
      </c>
      <c r="U12" s="283"/>
      <c r="V12" s="276"/>
      <c r="W12" s="277"/>
      <c r="X12" s="277"/>
      <c r="Y12" s="278"/>
      <c r="Z12" s="272"/>
    </row>
    <row r="13" spans="1:27" s="22" customFormat="1" ht="22" customHeight="1">
      <c r="A13" s="224"/>
      <c r="B13" s="151"/>
      <c r="C13" s="226"/>
      <c r="D13" s="297"/>
      <c r="E13" s="231"/>
      <c r="F13" s="232"/>
      <c r="G13" s="234"/>
      <c r="H13" s="236"/>
      <c r="I13" s="236"/>
      <c r="J13" s="236"/>
      <c r="K13" s="236"/>
      <c r="L13" s="236"/>
      <c r="M13" s="236"/>
      <c r="N13" s="236"/>
      <c r="O13" s="236"/>
      <c r="P13" s="291"/>
      <c r="Q13" s="293"/>
      <c r="R13" s="286"/>
      <c r="S13" s="286"/>
      <c r="T13" s="286"/>
      <c r="U13" s="283"/>
      <c r="V13" s="279"/>
      <c r="W13" s="280"/>
      <c r="X13" s="280"/>
      <c r="Y13" s="281"/>
      <c r="Z13" s="272"/>
    </row>
    <row r="14" spans="1:27" s="22" customFormat="1" ht="22" customHeight="1">
      <c r="A14" s="224">
        <v>3</v>
      </c>
      <c r="B14" s="150"/>
      <c r="C14" s="225"/>
      <c r="D14" s="294"/>
      <c r="E14" s="229"/>
      <c r="F14" s="230"/>
      <c r="G14" s="233"/>
      <c r="H14" s="235"/>
      <c r="I14" s="235"/>
      <c r="J14" s="235"/>
      <c r="K14" s="235"/>
      <c r="L14" s="235"/>
      <c r="M14" s="235"/>
      <c r="N14" s="235"/>
      <c r="O14" s="235"/>
      <c r="P14" s="290"/>
      <c r="Q14" s="292"/>
      <c r="R14" s="285">
        <f>IF(AND(B14&lt;&gt;"本校專任", B14&lt;&gt;"本校專任",Q14&gt;=26400),Q14*0.0211,0)</f>
        <v>0</v>
      </c>
      <c r="S14" s="285">
        <f t="shared" ref="S14" si="1">IF(Q14&gt;=40019,ROUNDDOWN(Q14*0.05,0),0)</f>
        <v>0</v>
      </c>
      <c r="T14" s="285">
        <f>Q14-R14-S14</f>
        <v>0</v>
      </c>
      <c r="U14" s="283"/>
      <c r="V14" s="276"/>
      <c r="W14" s="277"/>
      <c r="X14" s="277"/>
      <c r="Y14" s="278"/>
      <c r="Z14" s="272"/>
    </row>
    <row r="15" spans="1:27" s="22" customFormat="1" ht="22" customHeight="1">
      <c r="A15" s="224"/>
      <c r="B15" s="151"/>
      <c r="C15" s="226"/>
      <c r="D15" s="295"/>
      <c r="E15" s="231"/>
      <c r="F15" s="232"/>
      <c r="G15" s="234"/>
      <c r="H15" s="236"/>
      <c r="I15" s="236"/>
      <c r="J15" s="236"/>
      <c r="K15" s="236"/>
      <c r="L15" s="236"/>
      <c r="M15" s="236"/>
      <c r="N15" s="236"/>
      <c r="O15" s="236"/>
      <c r="P15" s="291"/>
      <c r="Q15" s="293"/>
      <c r="R15" s="286"/>
      <c r="S15" s="286"/>
      <c r="T15" s="286"/>
      <c r="U15" s="283"/>
      <c r="V15" s="279"/>
      <c r="W15" s="280"/>
      <c r="X15" s="280"/>
      <c r="Y15" s="281"/>
      <c r="Z15" s="272"/>
    </row>
    <row r="16" spans="1:27" s="22" customFormat="1" ht="22" customHeight="1">
      <c r="A16" s="224">
        <v>4</v>
      </c>
      <c r="B16" s="150"/>
      <c r="C16" s="225"/>
      <c r="D16" s="227"/>
      <c r="E16" s="229"/>
      <c r="F16" s="230"/>
      <c r="G16" s="233"/>
      <c r="H16" s="235"/>
      <c r="I16" s="235"/>
      <c r="J16" s="235"/>
      <c r="K16" s="235"/>
      <c r="L16" s="235"/>
      <c r="M16" s="235"/>
      <c r="N16" s="235"/>
      <c r="O16" s="235"/>
      <c r="P16" s="290"/>
      <c r="Q16" s="292"/>
      <c r="R16" s="285">
        <f>IF(AND(B16&lt;&gt;"本校專任", B16&lt;&gt;"本校專任",Q16&gt;=26400),Q16*0.0211,0)</f>
        <v>0</v>
      </c>
      <c r="S16" s="285">
        <f t="shared" ref="S16" si="2">IF(Q16&gt;=40019,ROUNDDOWN(Q16*0.05,0),0)</f>
        <v>0</v>
      </c>
      <c r="T16" s="285">
        <f>Q16-R16-S16</f>
        <v>0</v>
      </c>
      <c r="U16" s="283"/>
      <c r="V16" s="276"/>
      <c r="W16" s="277"/>
      <c r="X16" s="277"/>
      <c r="Y16" s="278"/>
      <c r="Z16" s="272"/>
    </row>
    <row r="17" spans="1:26" s="22" customFormat="1" ht="22" customHeight="1">
      <c r="A17" s="224"/>
      <c r="B17" s="151"/>
      <c r="C17" s="226"/>
      <c r="D17" s="228"/>
      <c r="E17" s="231"/>
      <c r="F17" s="232"/>
      <c r="G17" s="234"/>
      <c r="H17" s="236"/>
      <c r="I17" s="236"/>
      <c r="J17" s="236"/>
      <c r="K17" s="236"/>
      <c r="L17" s="236"/>
      <c r="M17" s="236"/>
      <c r="N17" s="236"/>
      <c r="O17" s="236"/>
      <c r="P17" s="291"/>
      <c r="Q17" s="293"/>
      <c r="R17" s="286"/>
      <c r="S17" s="286"/>
      <c r="T17" s="286"/>
      <c r="U17" s="283"/>
      <c r="V17" s="279"/>
      <c r="W17" s="280"/>
      <c r="X17" s="280"/>
      <c r="Y17" s="281"/>
      <c r="Z17" s="272"/>
    </row>
    <row r="18" spans="1:26" s="22" customFormat="1" ht="22" customHeight="1">
      <c r="A18" s="224">
        <v>5</v>
      </c>
      <c r="B18" s="150"/>
      <c r="C18" s="225"/>
      <c r="D18" s="304"/>
      <c r="E18" s="229"/>
      <c r="F18" s="230"/>
      <c r="G18" s="233"/>
      <c r="H18" s="235"/>
      <c r="I18" s="235"/>
      <c r="J18" s="235"/>
      <c r="K18" s="235"/>
      <c r="L18" s="235"/>
      <c r="M18" s="235"/>
      <c r="N18" s="235"/>
      <c r="O18" s="235"/>
      <c r="P18" s="290"/>
      <c r="Q18" s="292"/>
      <c r="R18" s="285">
        <f>IF(AND(B18&lt;&gt;"本校專任", B18&lt;&gt;"本校專任",Q18&gt;=26400),Q18*0.0211,0)</f>
        <v>0</v>
      </c>
      <c r="S18" s="285">
        <f t="shared" ref="S18" si="3">IF(Q18&gt;=40019,ROUNDDOWN(Q18*0.05,0),0)</f>
        <v>0</v>
      </c>
      <c r="T18" s="285">
        <f>Q18-R18-S18</f>
        <v>0</v>
      </c>
      <c r="U18" s="283"/>
      <c r="V18" s="276"/>
      <c r="W18" s="277"/>
      <c r="X18" s="277"/>
      <c r="Y18" s="278"/>
      <c r="Z18" s="272"/>
    </row>
    <row r="19" spans="1:26" s="22" customFormat="1" ht="22" customHeight="1">
      <c r="A19" s="224"/>
      <c r="B19" s="151"/>
      <c r="C19" s="226"/>
      <c r="D19" s="304"/>
      <c r="E19" s="231"/>
      <c r="F19" s="232"/>
      <c r="G19" s="234"/>
      <c r="H19" s="236"/>
      <c r="I19" s="236"/>
      <c r="J19" s="236"/>
      <c r="K19" s="236"/>
      <c r="L19" s="236"/>
      <c r="M19" s="236"/>
      <c r="N19" s="236"/>
      <c r="O19" s="236"/>
      <c r="P19" s="291"/>
      <c r="Q19" s="293"/>
      <c r="R19" s="286"/>
      <c r="S19" s="286"/>
      <c r="T19" s="286"/>
      <c r="U19" s="283"/>
      <c r="V19" s="279"/>
      <c r="W19" s="280"/>
      <c r="X19" s="280"/>
      <c r="Y19" s="281"/>
      <c r="Z19" s="272"/>
    </row>
    <row r="20" spans="1:26" s="22" customFormat="1" ht="22" customHeight="1">
      <c r="A20" s="224">
        <v>6</v>
      </c>
      <c r="B20" s="77" t="s">
        <v>47</v>
      </c>
      <c r="C20" s="300"/>
      <c r="D20" s="302"/>
      <c r="E20" s="309"/>
      <c r="F20" s="310"/>
      <c r="G20" s="313"/>
      <c r="H20" s="298"/>
      <c r="I20" s="298"/>
      <c r="J20" s="298"/>
      <c r="K20" s="298"/>
      <c r="L20" s="298"/>
      <c r="M20" s="298"/>
      <c r="N20" s="298"/>
      <c r="O20" s="298"/>
      <c r="P20" s="307"/>
      <c r="Q20" s="292"/>
      <c r="R20" s="285"/>
      <c r="S20" s="285">
        <f t="shared" ref="S20" si="4">IF(Q20&gt;=40019,ROUNDDOWN(Q20*0.05,0),0)</f>
        <v>0</v>
      </c>
      <c r="T20" s="285">
        <f>Q20-R20-S20</f>
        <v>0</v>
      </c>
      <c r="U20" s="283"/>
      <c r="V20" s="276"/>
      <c r="W20" s="277"/>
      <c r="X20" s="277"/>
      <c r="Y20" s="278"/>
      <c r="Z20" s="272"/>
    </row>
    <row r="21" spans="1:26" s="25" customFormat="1" ht="22" customHeight="1">
      <c r="A21" s="224"/>
      <c r="B21" s="70"/>
      <c r="C21" s="301"/>
      <c r="D21" s="303"/>
      <c r="E21" s="311"/>
      <c r="F21" s="312"/>
      <c r="G21" s="314"/>
      <c r="H21" s="299"/>
      <c r="I21" s="299"/>
      <c r="J21" s="299"/>
      <c r="K21" s="299"/>
      <c r="L21" s="299"/>
      <c r="M21" s="299"/>
      <c r="N21" s="299"/>
      <c r="O21" s="299"/>
      <c r="P21" s="308"/>
      <c r="Q21" s="293"/>
      <c r="R21" s="286"/>
      <c r="S21" s="286"/>
      <c r="T21" s="286"/>
      <c r="U21" s="283"/>
      <c r="V21" s="325"/>
      <c r="W21" s="326"/>
      <c r="X21" s="326"/>
      <c r="Y21" s="327"/>
      <c r="Z21" s="272"/>
    </row>
    <row r="22" spans="1:26" s="13" customFormat="1" ht="22" customHeight="1">
      <c r="A22" s="224">
        <v>7</v>
      </c>
      <c r="B22" s="69"/>
      <c r="C22" s="300"/>
      <c r="D22" s="302"/>
      <c r="E22" s="309"/>
      <c r="F22" s="310"/>
      <c r="G22" s="313"/>
      <c r="H22" s="298"/>
      <c r="I22" s="298"/>
      <c r="J22" s="298"/>
      <c r="K22" s="298"/>
      <c r="L22" s="298"/>
      <c r="M22" s="298"/>
      <c r="N22" s="298"/>
      <c r="O22" s="298"/>
      <c r="P22" s="307"/>
      <c r="Q22" s="292"/>
      <c r="R22" s="285"/>
      <c r="S22" s="285">
        <f t="shared" ref="S22" si="5">IF(Q22&gt;=40019,ROUNDDOWN(Q22*0.05,0),0)</f>
        <v>0</v>
      </c>
      <c r="T22" s="285">
        <f>Q22-R22-S22</f>
        <v>0</v>
      </c>
      <c r="U22" s="283"/>
      <c r="V22" s="276"/>
      <c r="W22" s="277"/>
      <c r="X22" s="277"/>
      <c r="Y22" s="278"/>
      <c r="Z22" s="272"/>
    </row>
    <row r="23" spans="1:26" s="27" customFormat="1" ht="22" customHeight="1">
      <c r="A23" s="224"/>
      <c r="B23" s="70"/>
      <c r="C23" s="301"/>
      <c r="D23" s="303"/>
      <c r="E23" s="311"/>
      <c r="F23" s="312"/>
      <c r="G23" s="314"/>
      <c r="H23" s="299"/>
      <c r="I23" s="299"/>
      <c r="J23" s="299"/>
      <c r="K23" s="299"/>
      <c r="L23" s="299"/>
      <c r="M23" s="299"/>
      <c r="N23" s="299"/>
      <c r="O23" s="299"/>
      <c r="P23" s="308"/>
      <c r="Q23" s="293"/>
      <c r="R23" s="286"/>
      <c r="S23" s="286"/>
      <c r="T23" s="286"/>
      <c r="U23" s="284"/>
      <c r="V23" s="325"/>
      <c r="W23" s="326"/>
      <c r="X23" s="326"/>
      <c r="Y23" s="327"/>
      <c r="Z23" s="272"/>
    </row>
    <row r="24" spans="1:26" s="6" customFormat="1" ht="43.5" customHeight="1" thickBot="1">
      <c r="A24" s="19"/>
      <c r="B24" s="322" t="s">
        <v>79</v>
      </c>
      <c r="C24" s="323"/>
      <c r="D24" s="323"/>
      <c r="E24" s="323"/>
      <c r="F24" s="146">
        <v>5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8"/>
      <c r="Q24" s="127">
        <f>SUM(Q10:Q23)</f>
        <v>0</v>
      </c>
      <c r="R24" s="54">
        <f>SUM(R10:R23)</f>
        <v>0</v>
      </c>
      <c r="S24" s="54">
        <f>SUM(S10:S23)</f>
        <v>0</v>
      </c>
      <c r="T24" s="128">
        <f>SUM(T10:T23)</f>
        <v>0</v>
      </c>
      <c r="U24" s="76">
        <f>ROUND(Q24*2.11%,0)</f>
        <v>0</v>
      </c>
      <c r="V24" s="287" t="s">
        <v>24</v>
      </c>
      <c r="W24" s="288"/>
      <c r="X24" s="288"/>
      <c r="Y24" s="289"/>
      <c r="Z24" s="272"/>
    </row>
    <row r="25" spans="1:26" s="6" customFormat="1" ht="27.75" customHeight="1">
      <c r="A25" s="23"/>
      <c r="B25" s="24" t="s">
        <v>3</v>
      </c>
      <c r="C25" s="24"/>
      <c r="D25" s="199" t="s">
        <v>28</v>
      </c>
      <c r="E25" s="315" t="s">
        <v>9</v>
      </c>
      <c r="F25" s="315"/>
      <c r="G25" s="196"/>
      <c r="H25" s="196"/>
      <c r="I25" s="196"/>
      <c r="J25" s="196"/>
      <c r="K25" s="196"/>
      <c r="L25" s="196"/>
      <c r="M25" s="316"/>
      <c r="N25" s="316"/>
      <c r="O25" s="316"/>
      <c r="P25" s="316"/>
      <c r="R25" s="24" t="s">
        <v>20</v>
      </c>
      <c r="U25" s="45" t="s">
        <v>4</v>
      </c>
      <c r="W25" s="25"/>
      <c r="Y25" s="24"/>
      <c r="Z25" s="5"/>
    </row>
    <row r="26" spans="1:26" s="6" customFormat="1" ht="12.75" customHeight="1">
      <c r="A26" s="17"/>
      <c r="B26" s="2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7"/>
      <c r="Q26" s="9"/>
      <c r="R26" s="9"/>
      <c r="S26" s="9"/>
      <c r="T26" s="9"/>
      <c r="U26" s="9"/>
      <c r="V26" s="9"/>
      <c r="W26" s="9"/>
      <c r="X26" s="9"/>
      <c r="Y26" s="13"/>
      <c r="Z26" s="5"/>
    </row>
    <row r="27" spans="1:26" s="13" customFormat="1" ht="47" customHeight="1">
      <c r="A27" s="27"/>
      <c r="B27" s="219" t="s">
        <v>46</v>
      </c>
      <c r="C27" s="28"/>
      <c r="D27" s="28"/>
      <c r="E27" s="28"/>
      <c r="F27" s="28"/>
      <c r="G27" s="58"/>
      <c r="H27" s="58"/>
      <c r="I27" s="58"/>
      <c r="J27" s="58"/>
      <c r="K27" s="58"/>
      <c r="L27" s="58"/>
      <c r="M27" s="58"/>
      <c r="N27" s="58"/>
      <c r="O27" s="59"/>
      <c r="P27" s="58"/>
      <c r="Q27" s="28"/>
      <c r="R27" s="28"/>
      <c r="S27" s="28"/>
      <c r="T27" s="28"/>
      <c r="U27" s="28"/>
      <c r="V27" s="28"/>
      <c r="W27" s="28"/>
      <c r="X27" s="28"/>
      <c r="Y27" s="27"/>
      <c r="Z27" s="5"/>
    </row>
    <row r="28" spans="1:26" s="6" customFormat="1" ht="32.15" customHeight="1">
      <c r="A28" s="16"/>
      <c r="B28" s="306" t="s">
        <v>5</v>
      </c>
      <c r="C28" s="306"/>
      <c r="D28" s="306"/>
      <c r="E28" s="306"/>
      <c r="F28" s="306"/>
      <c r="G28" s="29"/>
      <c r="H28" s="7"/>
      <c r="I28" s="7"/>
      <c r="J28" s="7"/>
      <c r="K28" s="7"/>
      <c r="L28" s="7"/>
      <c r="M28" s="7"/>
      <c r="N28" s="7"/>
      <c r="O28" s="7"/>
      <c r="P28" s="7"/>
      <c r="Q28" s="195"/>
      <c r="R28" s="195"/>
      <c r="S28" s="195"/>
      <c r="T28" s="195"/>
      <c r="U28" s="195"/>
      <c r="V28" s="4"/>
      <c r="W28" s="4"/>
      <c r="X28" s="4"/>
      <c r="Y28" s="4"/>
      <c r="Z28" s="5"/>
    </row>
    <row r="29" spans="1:26" s="6" customFormat="1" ht="32.15" customHeight="1">
      <c r="A29" s="16"/>
      <c r="B29" s="2"/>
      <c r="C29" s="2"/>
      <c r="D29" s="2"/>
      <c r="E29" s="2"/>
      <c r="F29" s="2"/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3"/>
      <c r="R29" s="3"/>
      <c r="S29" s="3"/>
      <c r="T29" s="3"/>
      <c r="U29" s="3"/>
      <c r="V29" s="4"/>
      <c r="W29" s="4"/>
      <c r="X29" s="4"/>
      <c r="Y29" s="4"/>
      <c r="Z29" s="5"/>
    </row>
    <row r="30" spans="1:26" s="6" customFormat="1" ht="32.15" customHeight="1">
      <c r="A30" s="16"/>
      <c r="B30" s="7"/>
      <c r="C30" s="7"/>
      <c r="D30" s="7"/>
      <c r="E30" s="7"/>
      <c r="F30" s="7"/>
      <c r="G30" s="29"/>
      <c r="H30" s="7"/>
      <c r="I30" s="7"/>
      <c r="J30" s="7"/>
      <c r="K30" s="7"/>
      <c r="L30" s="7"/>
      <c r="M30" s="7"/>
      <c r="N30" s="7"/>
      <c r="O30" s="7"/>
      <c r="P30" s="7"/>
      <c r="Q30" s="195"/>
      <c r="R30" s="195"/>
      <c r="S30" s="195"/>
      <c r="T30" s="195"/>
      <c r="U30" s="195"/>
      <c r="V30" s="4"/>
      <c r="W30" s="4"/>
      <c r="X30" s="4"/>
      <c r="Y30" s="4"/>
      <c r="Z30" s="5"/>
    </row>
    <row r="31" spans="1:26" s="6" customFormat="1" ht="32.15" customHeight="1">
      <c r="A31" s="16"/>
      <c r="B31" s="2"/>
      <c r="C31" s="2"/>
      <c r="D31" s="2"/>
      <c r="E31" s="2"/>
      <c r="F31" s="2"/>
      <c r="G31" s="60"/>
      <c r="H31" s="61"/>
      <c r="I31" s="61"/>
      <c r="J31" s="61"/>
      <c r="K31" s="61"/>
      <c r="L31" s="61"/>
      <c r="M31" s="61"/>
      <c r="N31" s="61"/>
      <c r="O31" s="61"/>
      <c r="P31" s="61"/>
      <c r="Q31" s="3"/>
      <c r="R31" s="3"/>
      <c r="S31" s="3"/>
      <c r="T31" s="3"/>
      <c r="U31" s="3"/>
      <c r="V31" s="4"/>
      <c r="W31" s="4"/>
      <c r="X31" s="4"/>
      <c r="Y31" s="4"/>
      <c r="Z31" s="5"/>
    </row>
    <row r="32" spans="1:26" s="6" customFormat="1" ht="32.15" customHeight="1">
      <c r="A32" s="16"/>
      <c r="B32" s="7"/>
      <c r="C32" s="7"/>
      <c r="D32" s="7"/>
      <c r="E32" s="7"/>
      <c r="F32" s="7"/>
      <c r="G32" s="29"/>
      <c r="H32" s="7"/>
      <c r="I32" s="7"/>
      <c r="J32" s="7"/>
      <c r="K32" s="7"/>
      <c r="L32" s="7"/>
      <c r="M32" s="7"/>
      <c r="N32" s="7"/>
      <c r="O32" s="7"/>
      <c r="P32" s="7"/>
      <c r="Q32" s="195"/>
      <c r="R32" s="195"/>
      <c r="S32" s="195"/>
      <c r="T32" s="195"/>
      <c r="U32" s="195"/>
      <c r="V32" s="4"/>
      <c r="W32" s="4"/>
      <c r="X32" s="4"/>
      <c r="Y32" s="4"/>
      <c r="Z32" s="5"/>
    </row>
    <row r="33" spans="1:26" s="6" customFormat="1" ht="32.15" customHeight="1">
      <c r="A33" s="16"/>
      <c r="B33" s="10"/>
      <c r="C33" s="10"/>
      <c r="D33" s="10"/>
      <c r="E33" s="10"/>
      <c r="F33" s="10"/>
      <c r="G33" s="62"/>
      <c r="H33" s="63"/>
      <c r="I33" s="63"/>
      <c r="J33" s="63"/>
      <c r="K33" s="63"/>
      <c r="L33" s="63"/>
      <c r="M33" s="63"/>
      <c r="N33" s="63"/>
      <c r="O33" s="63"/>
      <c r="P33" s="63"/>
      <c r="Q33" s="14"/>
      <c r="R33" s="14"/>
      <c r="S33" s="14"/>
      <c r="T33" s="14"/>
      <c r="U33" s="14"/>
      <c r="V33" s="9"/>
      <c r="W33" s="9"/>
      <c r="X33" s="9"/>
      <c r="Y33" s="9"/>
      <c r="Z33" s="5"/>
    </row>
    <row r="34" spans="1:26" s="6" customFormat="1" ht="32.15" customHeight="1">
      <c r="A34" s="16"/>
      <c r="B34" s="10"/>
      <c r="C34" s="10"/>
      <c r="D34" s="10"/>
      <c r="E34" s="10"/>
      <c r="F34" s="10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10"/>
      <c r="R34" s="10"/>
      <c r="S34" s="10"/>
      <c r="T34" s="10"/>
      <c r="U34" s="10"/>
      <c r="V34" s="9"/>
      <c r="W34" s="9"/>
      <c r="X34" s="9"/>
      <c r="Y34" s="9"/>
      <c r="Z34" s="5"/>
    </row>
    <row r="35" spans="1:26" s="6" customFormat="1" ht="32.15" customHeight="1">
      <c r="A35" s="16"/>
      <c r="B35" s="2"/>
      <c r="C35" s="2"/>
      <c r="D35" s="2"/>
      <c r="E35" s="2"/>
      <c r="F35" s="2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3"/>
      <c r="R35" s="3"/>
      <c r="S35" s="3"/>
      <c r="T35" s="3"/>
      <c r="U35" s="3"/>
      <c r="V35" s="4"/>
      <c r="W35" s="4"/>
      <c r="X35" s="4"/>
      <c r="Y35" s="4"/>
      <c r="Z35" s="5"/>
    </row>
    <row r="36" spans="1:26" s="6" customFormat="1" ht="32.15" customHeight="1">
      <c r="A36" s="16"/>
      <c r="B36" s="7"/>
      <c r="C36" s="7"/>
      <c r="D36" s="7"/>
      <c r="E36" s="7"/>
      <c r="F36" s="7"/>
      <c r="G36" s="29"/>
      <c r="H36" s="7"/>
      <c r="I36" s="7"/>
      <c r="J36" s="7"/>
      <c r="K36" s="7"/>
      <c r="L36" s="7"/>
      <c r="M36" s="7"/>
      <c r="N36" s="7"/>
      <c r="O36" s="7"/>
      <c r="P36" s="7"/>
      <c r="Q36" s="195"/>
      <c r="R36" s="195"/>
      <c r="S36" s="195"/>
      <c r="T36" s="195"/>
      <c r="U36" s="195"/>
      <c r="V36" s="4"/>
      <c r="W36" s="4"/>
      <c r="X36" s="4"/>
      <c r="Y36" s="4"/>
      <c r="Z36" s="5"/>
    </row>
    <row r="37" spans="1:26" s="6" customFormat="1" ht="32.15" customHeight="1">
      <c r="A37" s="16"/>
      <c r="B37" s="2"/>
      <c r="C37" s="2"/>
      <c r="D37" s="2"/>
      <c r="E37" s="2"/>
      <c r="F37" s="2"/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3"/>
      <c r="R37" s="3"/>
      <c r="S37" s="3"/>
      <c r="T37" s="3"/>
      <c r="U37" s="3"/>
      <c r="V37" s="4"/>
      <c r="W37" s="4"/>
      <c r="X37" s="4"/>
      <c r="Y37" s="4"/>
      <c r="Z37" s="5"/>
    </row>
    <row r="38" spans="1:26" s="6" customFormat="1" ht="32.15" customHeight="1">
      <c r="A38" s="16"/>
      <c r="B38" s="7"/>
      <c r="C38" s="7"/>
      <c r="D38" s="7"/>
      <c r="E38" s="7"/>
      <c r="F38" s="7"/>
      <c r="G38" s="29"/>
      <c r="H38" s="7"/>
      <c r="I38" s="7"/>
      <c r="J38" s="7"/>
      <c r="K38" s="7"/>
      <c r="L38" s="7"/>
      <c r="M38" s="7"/>
      <c r="N38" s="7"/>
      <c r="O38" s="7"/>
      <c r="P38" s="7"/>
      <c r="Q38" s="195"/>
      <c r="R38" s="195"/>
      <c r="S38" s="195"/>
      <c r="T38" s="195"/>
      <c r="U38" s="195"/>
      <c r="V38" s="4"/>
      <c r="W38" s="4"/>
      <c r="X38" s="4"/>
      <c r="Y38" s="4"/>
      <c r="Z38" s="5"/>
    </row>
    <row r="39" spans="1:26" s="6" customFormat="1" ht="32.15" customHeight="1">
      <c r="A39" s="16"/>
      <c r="B39" s="2"/>
      <c r="C39" s="2"/>
      <c r="D39" s="2"/>
      <c r="E39" s="2"/>
      <c r="F39" s="2"/>
      <c r="G39" s="60"/>
      <c r="H39" s="61"/>
      <c r="I39" s="61"/>
      <c r="J39" s="61"/>
      <c r="K39" s="61"/>
      <c r="L39" s="61"/>
      <c r="M39" s="61"/>
      <c r="N39" s="61"/>
      <c r="O39" s="61"/>
      <c r="P39" s="61"/>
      <c r="Q39" s="3"/>
      <c r="R39" s="3"/>
      <c r="S39" s="3"/>
      <c r="T39" s="3"/>
      <c r="U39" s="3"/>
      <c r="V39" s="4"/>
      <c r="W39" s="4"/>
      <c r="X39" s="4"/>
      <c r="Y39" s="4"/>
      <c r="Z39" s="5"/>
    </row>
    <row r="40" spans="1:26" s="6" customFormat="1" ht="32.15" customHeight="1">
      <c r="A40" s="16"/>
      <c r="B40" s="7"/>
      <c r="C40" s="7"/>
      <c r="D40" s="7"/>
      <c r="E40" s="7"/>
      <c r="F40" s="7"/>
      <c r="G40" s="29"/>
      <c r="H40" s="7"/>
      <c r="I40" s="7"/>
      <c r="J40" s="7"/>
      <c r="K40" s="7"/>
      <c r="L40" s="7"/>
      <c r="M40" s="7"/>
      <c r="N40" s="7"/>
      <c r="O40" s="7"/>
      <c r="P40" s="7"/>
      <c r="Q40" s="195"/>
      <c r="R40" s="195"/>
      <c r="S40" s="195"/>
      <c r="T40" s="195"/>
      <c r="U40" s="195"/>
      <c r="V40" s="4"/>
      <c r="W40" s="4"/>
      <c r="X40" s="4"/>
      <c r="Y40" s="4"/>
      <c r="Z40" s="5"/>
    </row>
    <row r="41" spans="1:26" s="6" customFormat="1" ht="32.15" customHeight="1">
      <c r="A41" s="16"/>
      <c r="B41" s="2"/>
      <c r="C41" s="2"/>
      <c r="D41" s="2"/>
      <c r="E41" s="2"/>
      <c r="F41" s="2"/>
      <c r="G41" s="60"/>
      <c r="H41" s="61"/>
      <c r="I41" s="61"/>
      <c r="J41" s="61"/>
      <c r="K41" s="61"/>
      <c r="L41" s="61"/>
      <c r="M41" s="61"/>
      <c r="N41" s="61"/>
      <c r="O41" s="61"/>
      <c r="P41" s="61"/>
      <c r="Q41" s="3"/>
      <c r="R41" s="3"/>
      <c r="S41" s="3"/>
      <c r="T41" s="3"/>
      <c r="U41" s="3"/>
      <c r="V41" s="4"/>
      <c r="W41" s="4"/>
      <c r="X41" s="4"/>
      <c r="Y41" s="4"/>
      <c r="Z41" s="5"/>
    </row>
    <row r="42" spans="1:26" s="6" customFormat="1" ht="32.15" customHeight="1">
      <c r="A42" s="16"/>
      <c r="B42" s="7"/>
      <c r="C42" s="7"/>
      <c r="D42" s="7"/>
      <c r="E42" s="7"/>
      <c r="F42" s="7"/>
      <c r="G42" s="29"/>
      <c r="H42" s="7"/>
      <c r="I42" s="7"/>
      <c r="J42" s="7"/>
      <c r="K42" s="7"/>
      <c r="L42" s="7"/>
      <c r="M42" s="7"/>
      <c r="N42" s="7"/>
      <c r="O42" s="7"/>
      <c r="P42" s="7"/>
      <c r="Q42" s="195"/>
      <c r="R42" s="195"/>
      <c r="S42" s="195"/>
      <c r="T42" s="195"/>
      <c r="U42" s="195"/>
      <c r="V42" s="4"/>
      <c r="W42" s="4"/>
      <c r="X42" s="4"/>
      <c r="Y42" s="4"/>
      <c r="Z42" s="5"/>
    </row>
    <row r="43" spans="1:26" s="6" customFormat="1" ht="32.15" customHeight="1">
      <c r="A43" s="16"/>
      <c r="B43" s="2"/>
      <c r="C43" s="2"/>
      <c r="D43" s="2"/>
      <c r="E43" s="2"/>
      <c r="F43" s="2"/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3"/>
      <c r="R43" s="3"/>
      <c r="S43" s="3"/>
      <c r="T43" s="3"/>
      <c r="U43" s="3"/>
      <c r="V43" s="4"/>
      <c r="W43" s="4"/>
      <c r="X43" s="4"/>
      <c r="Y43" s="4"/>
      <c r="Z43" s="5"/>
    </row>
    <row r="44" spans="1:26" s="6" customFormat="1" ht="32.15" customHeight="1">
      <c r="A44" s="16"/>
      <c r="B44" s="7"/>
      <c r="C44" s="7"/>
      <c r="D44" s="7"/>
      <c r="E44" s="7"/>
      <c r="F44" s="7"/>
      <c r="G44" s="29"/>
      <c r="H44" s="7"/>
      <c r="I44" s="7"/>
      <c r="J44" s="7"/>
      <c r="K44" s="7"/>
      <c r="L44" s="7"/>
      <c r="M44" s="7"/>
      <c r="N44" s="7"/>
      <c r="O44" s="7"/>
      <c r="P44" s="7"/>
      <c r="Q44" s="195"/>
      <c r="R44" s="195"/>
      <c r="S44" s="195"/>
      <c r="T44" s="195"/>
      <c r="U44" s="195"/>
      <c r="V44" s="4"/>
      <c r="W44" s="4"/>
      <c r="X44" s="4"/>
      <c r="Y44" s="4"/>
      <c r="Z44" s="5"/>
    </row>
    <row r="45" spans="1:26" s="6" customFormat="1" ht="32.15" customHeight="1">
      <c r="A45" s="16"/>
      <c r="B45" s="2"/>
      <c r="C45" s="2"/>
      <c r="D45" s="2"/>
      <c r="E45" s="2"/>
      <c r="F45" s="2"/>
      <c r="G45" s="60"/>
      <c r="H45" s="61"/>
      <c r="I45" s="61"/>
      <c r="J45" s="61"/>
      <c r="K45" s="61"/>
      <c r="L45" s="61"/>
      <c r="M45" s="61"/>
      <c r="N45" s="61"/>
      <c r="O45" s="61"/>
      <c r="P45" s="61"/>
      <c r="Q45" s="3"/>
      <c r="R45" s="3"/>
      <c r="S45" s="3"/>
      <c r="T45" s="3"/>
      <c r="U45" s="3"/>
      <c r="V45" s="4"/>
      <c r="W45" s="4"/>
      <c r="X45" s="4"/>
      <c r="Y45" s="4"/>
      <c r="Z45" s="5"/>
    </row>
    <row r="46" spans="1:26" s="6" customFormat="1" ht="32.15" customHeight="1">
      <c r="A46" s="16"/>
      <c r="B46" s="7"/>
      <c r="C46" s="7"/>
      <c r="D46" s="7"/>
      <c r="E46" s="7"/>
      <c r="F46" s="7"/>
      <c r="G46" s="29"/>
      <c r="H46" s="7"/>
      <c r="I46" s="7"/>
      <c r="J46" s="7"/>
      <c r="K46" s="7"/>
      <c r="L46" s="7"/>
      <c r="M46" s="7"/>
      <c r="N46" s="7"/>
      <c r="O46" s="7"/>
      <c r="P46" s="7"/>
      <c r="Q46" s="195"/>
      <c r="R46" s="195"/>
      <c r="S46" s="195"/>
      <c r="T46" s="195"/>
      <c r="U46" s="195"/>
      <c r="V46" s="4"/>
      <c r="W46" s="4"/>
      <c r="X46" s="4"/>
      <c r="Y46" s="4"/>
      <c r="Z46" s="5"/>
    </row>
    <row r="47" spans="1:26" s="6" customFormat="1" ht="32.15" customHeight="1">
      <c r="A47" s="16"/>
      <c r="B47" s="2"/>
      <c r="C47" s="2"/>
      <c r="D47" s="2"/>
      <c r="E47" s="2"/>
      <c r="F47" s="2"/>
      <c r="G47" s="60"/>
      <c r="H47" s="61"/>
      <c r="I47" s="61"/>
      <c r="J47" s="61"/>
      <c r="K47" s="61"/>
      <c r="L47" s="61"/>
      <c r="M47" s="61"/>
      <c r="N47" s="61"/>
      <c r="O47" s="61"/>
      <c r="P47" s="61"/>
      <c r="Q47" s="3"/>
      <c r="R47" s="3"/>
      <c r="S47" s="3"/>
      <c r="T47" s="3"/>
      <c r="U47" s="3"/>
      <c r="V47" s="4"/>
      <c r="W47" s="4"/>
      <c r="X47" s="4"/>
      <c r="Y47" s="4"/>
      <c r="Z47" s="5"/>
    </row>
    <row r="48" spans="1:26" s="6" customFormat="1" ht="32.15" customHeight="1">
      <c r="A48" s="16"/>
      <c r="B48" s="7"/>
      <c r="C48" s="7"/>
      <c r="D48" s="7"/>
      <c r="E48" s="7"/>
      <c r="F48" s="7"/>
      <c r="G48" s="29"/>
      <c r="H48" s="7"/>
      <c r="I48" s="7"/>
      <c r="J48" s="7"/>
      <c r="K48" s="7"/>
      <c r="L48" s="7"/>
      <c r="M48" s="7"/>
      <c r="N48" s="7"/>
      <c r="O48" s="7"/>
      <c r="P48" s="7"/>
      <c r="Q48" s="195"/>
      <c r="R48" s="195"/>
      <c r="S48" s="195"/>
      <c r="T48" s="195"/>
      <c r="U48" s="195"/>
      <c r="V48" s="4"/>
      <c r="W48" s="4"/>
      <c r="X48" s="4"/>
      <c r="Y48" s="4"/>
      <c r="Z48" s="5"/>
    </row>
    <row r="49" spans="1:26" s="13" customFormat="1" ht="32.15" customHeight="1">
      <c r="A49" s="16"/>
      <c r="B49" s="2"/>
      <c r="C49" s="2"/>
      <c r="D49" s="2"/>
      <c r="E49" s="2"/>
      <c r="F49" s="2"/>
      <c r="G49" s="60"/>
      <c r="H49" s="61"/>
      <c r="I49" s="61"/>
      <c r="J49" s="61"/>
      <c r="K49" s="61"/>
      <c r="L49" s="61"/>
      <c r="M49" s="61"/>
      <c r="N49" s="61"/>
      <c r="O49" s="61"/>
      <c r="P49" s="61"/>
      <c r="Q49" s="3"/>
      <c r="R49" s="3"/>
      <c r="S49" s="3"/>
      <c r="T49" s="3"/>
      <c r="U49" s="3"/>
      <c r="V49" s="4"/>
      <c r="W49" s="4"/>
      <c r="X49" s="4"/>
      <c r="Y49" s="4"/>
      <c r="Z49" s="5"/>
    </row>
    <row r="50" spans="1:26" s="13" customFormat="1" ht="32.15" customHeight="1">
      <c r="A50" s="16"/>
      <c r="B50" s="7"/>
      <c r="C50" s="7"/>
      <c r="D50" s="7"/>
      <c r="E50" s="7"/>
      <c r="F50" s="7"/>
      <c r="G50" s="29"/>
      <c r="H50" s="7"/>
      <c r="I50" s="7"/>
      <c r="J50" s="7"/>
      <c r="K50" s="7"/>
      <c r="L50" s="7"/>
      <c r="M50" s="7"/>
      <c r="N50" s="7"/>
      <c r="O50" s="7"/>
      <c r="P50" s="7"/>
      <c r="Q50" s="195"/>
      <c r="R50" s="195"/>
      <c r="S50" s="195"/>
      <c r="T50" s="195"/>
      <c r="U50" s="195"/>
      <c r="V50" s="4"/>
      <c r="W50" s="4"/>
      <c r="X50" s="4"/>
      <c r="Y50" s="4"/>
      <c r="Z50" s="5"/>
    </row>
    <row r="51" spans="1:26" s="6" customFormat="1" ht="32.15" customHeight="1">
      <c r="A51" s="16"/>
      <c r="B51" s="2"/>
      <c r="C51" s="2"/>
      <c r="D51" s="2"/>
      <c r="E51" s="2"/>
      <c r="F51" s="2"/>
      <c r="G51" s="60"/>
      <c r="H51" s="61"/>
      <c r="I51" s="61"/>
      <c r="J51" s="61"/>
      <c r="K51" s="61"/>
      <c r="L51" s="61"/>
      <c r="M51" s="61"/>
      <c r="N51" s="61"/>
      <c r="O51" s="61"/>
      <c r="P51" s="61"/>
      <c r="Q51" s="3"/>
      <c r="R51" s="3"/>
      <c r="S51" s="3"/>
      <c r="T51" s="3"/>
      <c r="U51" s="3"/>
      <c r="V51" s="4"/>
      <c r="W51" s="4"/>
      <c r="X51" s="4"/>
      <c r="Y51" s="4"/>
      <c r="Z51" s="5"/>
    </row>
    <row r="52" spans="1:26" s="6" customFormat="1" ht="32.15" customHeight="1">
      <c r="A52" s="16"/>
      <c r="B52" s="7"/>
      <c r="C52" s="7"/>
      <c r="D52" s="7"/>
      <c r="E52" s="7"/>
      <c r="F52" s="7"/>
      <c r="G52" s="29"/>
      <c r="H52" s="7"/>
      <c r="I52" s="7"/>
      <c r="J52" s="7"/>
      <c r="K52" s="7"/>
      <c r="L52" s="7"/>
      <c r="M52" s="7"/>
      <c r="N52" s="7"/>
      <c r="O52" s="7"/>
      <c r="P52" s="7"/>
      <c r="Q52" s="195"/>
      <c r="R52" s="195"/>
      <c r="S52" s="195"/>
      <c r="T52" s="195"/>
      <c r="U52" s="195"/>
      <c r="V52" s="4"/>
      <c r="W52" s="4"/>
      <c r="X52" s="4"/>
      <c r="Y52" s="4"/>
      <c r="Z52" s="5"/>
    </row>
    <row r="53" spans="1:26" s="6" customFormat="1" ht="32.15" customHeight="1">
      <c r="A53" s="16"/>
      <c r="B53" s="2"/>
      <c r="C53" s="2"/>
      <c r="D53" s="2"/>
      <c r="E53" s="2"/>
      <c r="F53" s="2"/>
      <c r="G53" s="60"/>
      <c r="H53" s="61"/>
      <c r="I53" s="61"/>
      <c r="J53" s="61"/>
      <c r="K53" s="61"/>
      <c r="L53" s="61"/>
      <c r="M53" s="61"/>
      <c r="N53" s="61"/>
      <c r="O53" s="61"/>
      <c r="P53" s="61"/>
      <c r="Q53" s="3"/>
      <c r="R53" s="3"/>
      <c r="S53" s="3"/>
      <c r="T53" s="3"/>
      <c r="U53" s="3"/>
      <c r="V53" s="4"/>
      <c r="W53" s="4"/>
      <c r="X53" s="4"/>
      <c r="Y53" s="4"/>
      <c r="Z53" s="5"/>
    </row>
    <row r="54" spans="1:26" s="6" customFormat="1" ht="32.15" customHeight="1">
      <c r="A54" s="16"/>
      <c r="B54" s="7"/>
      <c r="C54" s="7"/>
      <c r="D54" s="7"/>
      <c r="E54" s="7"/>
      <c r="F54" s="7"/>
      <c r="G54" s="29"/>
      <c r="H54" s="7"/>
      <c r="I54" s="7"/>
      <c r="J54" s="7"/>
      <c r="K54" s="7"/>
      <c r="L54" s="7"/>
      <c r="M54" s="7"/>
      <c r="N54" s="7"/>
      <c r="O54" s="7"/>
      <c r="P54" s="7"/>
      <c r="Q54" s="195"/>
      <c r="R54" s="195"/>
      <c r="S54" s="195"/>
      <c r="T54" s="195"/>
      <c r="U54" s="195"/>
      <c r="V54" s="4"/>
      <c r="W54" s="4"/>
      <c r="X54" s="4"/>
      <c r="Y54" s="4"/>
      <c r="Z54" s="5"/>
    </row>
    <row r="55" spans="1:26" s="6" customFormat="1" ht="32.15" customHeight="1">
      <c r="A55" s="16"/>
      <c r="B55" s="10"/>
      <c r="C55" s="10"/>
      <c r="D55" s="10"/>
      <c r="E55" s="10"/>
      <c r="F55" s="10"/>
      <c r="G55" s="62"/>
      <c r="H55" s="63"/>
      <c r="I55" s="63"/>
      <c r="J55" s="63"/>
      <c r="K55" s="63"/>
      <c r="L55" s="63"/>
      <c r="M55" s="63"/>
      <c r="N55" s="63"/>
      <c r="O55" s="63"/>
      <c r="P55" s="63"/>
      <c r="Q55" s="14"/>
      <c r="R55" s="14"/>
      <c r="S55" s="14"/>
      <c r="T55" s="14"/>
      <c r="U55" s="14"/>
      <c r="V55" s="9"/>
      <c r="W55" s="9"/>
      <c r="X55" s="9"/>
      <c r="Y55" s="9"/>
      <c r="Z55" s="5"/>
    </row>
    <row r="56" spans="1:26" s="6" customFormat="1" ht="32.15" customHeight="1">
      <c r="A56" s="16"/>
      <c r="B56" s="10"/>
      <c r="C56" s="10"/>
      <c r="D56" s="10"/>
      <c r="E56" s="10"/>
      <c r="F56" s="10"/>
      <c r="G56" s="62"/>
      <c r="H56" s="63"/>
      <c r="I56" s="63"/>
      <c r="J56" s="63"/>
      <c r="K56" s="63"/>
      <c r="L56" s="63"/>
      <c r="M56" s="63"/>
      <c r="N56" s="63"/>
      <c r="O56" s="63"/>
      <c r="P56" s="63"/>
      <c r="Q56" s="10"/>
      <c r="R56" s="10"/>
      <c r="S56" s="10"/>
      <c r="T56" s="10"/>
      <c r="U56" s="10"/>
      <c r="V56" s="9"/>
      <c r="W56" s="9"/>
      <c r="X56" s="9"/>
      <c r="Y56" s="9"/>
      <c r="Z56" s="5"/>
    </row>
    <row r="57" spans="1:26" s="6" customFormat="1" ht="32.15" customHeight="1">
      <c r="A57" s="16"/>
      <c r="B57" s="2"/>
      <c r="C57" s="2"/>
      <c r="D57" s="2"/>
      <c r="E57" s="2"/>
      <c r="F57" s="2"/>
      <c r="G57" s="60"/>
      <c r="H57" s="61"/>
      <c r="I57" s="61"/>
      <c r="J57" s="61"/>
      <c r="K57" s="61"/>
      <c r="L57" s="61"/>
      <c r="M57" s="61"/>
      <c r="N57" s="61"/>
      <c r="O57" s="61"/>
      <c r="P57" s="61"/>
      <c r="Q57" s="3"/>
      <c r="R57" s="3"/>
      <c r="S57" s="3"/>
      <c r="T57" s="3"/>
      <c r="U57" s="3"/>
      <c r="V57" s="4"/>
      <c r="W57" s="4"/>
      <c r="X57" s="4"/>
      <c r="Y57" s="4"/>
      <c r="Z57" s="5"/>
    </row>
    <row r="58" spans="1:26" s="6" customFormat="1" ht="32.15" customHeight="1">
      <c r="A58" s="16"/>
      <c r="B58" s="7"/>
      <c r="C58" s="7"/>
      <c r="D58" s="7"/>
      <c r="E58" s="7"/>
      <c r="F58" s="7"/>
      <c r="G58" s="29"/>
      <c r="H58" s="7"/>
      <c r="I58" s="7"/>
      <c r="J58" s="7"/>
      <c r="K58" s="7"/>
      <c r="L58" s="7"/>
      <c r="M58" s="7"/>
      <c r="N58" s="7"/>
      <c r="O58" s="7"/>
      <c r="P58" s="7"/>
      <c r="Q58" s="195"/>
      <c r="R58" s="195"/>
      <c r="S58" s="195"/>
      <c r="T58" s="195"/>
      <c r="U58" s="195"/>
      <c r="V58" s="4"/>
      <c r="W58" s="4"/>
      <c r="X58" s="4"/>
      <c r="Y58" s="4"/>
      <c r="Z58" s="5"/>
    </row>
    <row r="59" spans="1:26" s="6" customFormat="1" ht="32.15" customHeight="1">
      <c r="A59" s="16"/>
      <c r="B59" s="2"/>
      <c r="C59" s="2"/>
      <c r="D59" s="2"/>
      <c r="E59" s="2"/>
      <c r="F59" s="2"/>
      <c r="G59" s="60"/>
      <c r="H59" s="61"/>
      <c r="I59" s="61"/>
      <c r="J59" s="61"/>
      <c r="K59" s="61"/>
      <c r="L59" s="61"/>
      <c r="M59" s="61"/>
      <c r="N59" s="61"/>
      <c r="O59" s="61"/>
      <c r="P59" s="61"/>
      <c r="Q59" s="3"/>
      <c r="R59" s="3"/>
      <c r="S59" s="3"/>
      <c r="T59" s="3"/>
      <c r="U59" s="3"/>
      <c r="V59" s="4"/>
      <c r="W59" s="4"/>
      <c r="X59" s="4"/>
      <c r="Y59" s="4"/>
      <c r="Z59" s="5"/>
    </row>
    <row r="60" spans="1:26" s="6" customFormat="1" ht="32.15" customHeight="1">
      <c r="A60" s="16"/>
      <c r="B60" s="7"/>
      <c r="C60" s="7"/>
      <c r="D60" s="7"/>
      <c r="E60" s="7"/>
      <c r="F60" s="7"/>
      <c r="G60" s="29"/>
      <c r="H60" s="7"/>
      <c r="I60" s="7"/>
      <c r="J60" s="7"/>
      <c r="K60" s="7"/>
      <c r="L60" s="7"/>
      <c r="M60" s="7"/>
      <c r="N60" s="7"/>
      <c r="O60" s="7"/>
      <c r="P60" s="7"/>
      <c r="Q60" s="195"/>
      <c r="R60" s="195"/>
      <c r="S60" s="195"/>
      <c r="T60" s="195"/>
      <c r="U60" s="195"/>
      <c r="V60" s="4"/>
      <c r="W60" s="4"/>
      <c r="X60" s="4"/>
      <c r="Y60" s="4"/>
      <c r="Z60" s="5"/>
    </row>
    <row r="61" spans="1:26" s="6" customFormat="1" ht="32.15" customHeight="1">
      <c r="A61" s="16"/>
      <c r="B61" s="2"/>
      <c r="C61" s="2"/>
      <c r="D61" s="2"/>
      <c r="E61" s="2"/>
      <c r="F61" s="2"/>
      <c r="G61" s="60"/>
      <c r="H61" s="61"/>
      <c r="I61" s="61"/>
      <c r="J61" s="61"/>
      <c r="K61" s="61"/>
      <c r="L61" s="61"/>
      <c r="M61" s="61"/>
      <c r="N61" s="61"/>
      <c r="O61" s="61"/>
      <c r="P61" s="61"/>
      <c r="Q61" s="3"/>
      <c r="R61" s="3"/>
      <c r="S61" s="3"/>
      <c r="T61" s="3"/>
      <c r="U61" s="3"/>
      <c r="V61" s="4"/>
      <c r="W61" s="4"/>
      <c r="X61" s="4"/>
      <c r="Y61" s="4"/>
      <c r="Z61" s="5"/>
    </row>
    <row r="62" spans="1:26" s="6" customFormat="1" ht="32.15" customHeight="1">
      <c r="A62" s="16"/>
      <c r="B62" s="7"/>
      <c r="C62" s="7"/>
      <c r="D62" s="7"/>
      <c r="E62" s="7"/>
      <c r="F62" s="7"/>
      <c r="G62" s="29"/>
      <c r="H62" s="7"/>
      <c r="I62" s="7"/>
      <c r="J62" s="7"/>
      <c r="K62" s="7"/>
      <c r="L62" s="7"/>
      <c r="M62" s="7"/>
      <c r="N62" s="7"/>
      <c r="O62" s="7"/>
      <c r="P62" s="7"/>
      <c r="Q62" s="195"/>
      <c r="R62" s="195"/>
      <c r="S62" s="195"/>
      <c r="T62" s="195"/>
      <c r="U62" s="195"/>
      <c r="V62" s="4"/>
      <c r="W62" s="4"/>
      <c r="X62" s="4"/>
      <c r="Y62" s="4"/>
      <c r="Z62" s="5"/>
    </row>
    <row r="63" spans="1:26" s="6" customFormat="1" ht="32.15" customHeight="1">
      <c r="A63" s="16"/>
      <c r="B63" s="2"/>
      <c r="C63" s="2"/>
      <c r="D63" s="2"/>
      <c r="E63" s="2"/>
      <c r="F63" s="2"/>
      <c r="G63" s="60"/>
      <c r="H63" s="61"/>
      <c r="I63" s="61"/>
      <c r="J63" s="61"/>
      <c r="K63" s="61"/>
      <c r="L63" s="61"/>
      <c r="M63" s="61"/>
      <c r="N63" s="61"/>
      <c r="O63" s="61"/>
      <c r="P63" s="61"/>
      <c r="Q63" s="3"/>
      <c r="R63" s="3"/>
      <c r="S63" s="3"/>
      <c r="T63" s="3"/>
      <c r="U63" s="3"/>
      <c r="V63" s="4"/>
      <c r="W63" s="4"/>
      <c r="X63" s="4"/>
      <c r="Y63" s="4"/>
      <c r="Z63" s="5"/>
    </row>
    <row r="64" spans="1:26" s="6" customFormat="1" ht="32.15" customHeight="1">
      <c r="A64" s="16"/>
      <c r="B64" s="7"/>
      <c r="C64" s="7"/>
      <c r="D64" s="7"/>
      <c r="E64" s="7"/>
      <c r="F64" s="7"/>
      <c r="G64" s="29"/>
      <c r="H64" s="7"/>
      <c r="I64" s="7"/>
      <c r="J64" s="7"/>
      <c r="K64" s="7"/>
      <c r="L64" s="7"/>
      <c r="M64" s="7"/>
      <c r="N64" s="7"/>
      <c r="O64" s="7"/>
      <c r="P64" s="7"/>
      <c r="Q64" s="195"/>
      <c r="R64" s="195"/>
      <c r="S64" s="195"/>
      <c r="T64" s="195"/>
      <c r="U64" s="195"/>
      <c r="V64" s="4"/>
      <c r="W64" s="4"/>
      <c r="X64" s="4"/>
      <c r="Y64" s="4"/>
      <c r="Z64" s="5"/>
    </row>
    <row r="65" spans="1:26" s="6" customFormat="1" ht="32.15" customHeight="1">
      <c r="A65" s="16"/>
      <c r="B65" s="2"/>
      <c r="C65" s="2"/>
      <c r="D65" s="2"/>
      <c r="E65" s="2"/>
      <c r="F65" s="2"/>
      <c r="G65" s="60"/>
      <c r="H65" s="61"/>
      <c r="I65" s="61"/>
      <c r="J65" s="61"/>
      <c r="K65" s="61"/>
      <c r="L65" s="61"/>
      <c r="M65" s="61"/>
      <c r="N65" s="61"/>
      <c r="O65" s="61"/>
      <c r="P65" s="61"/>
      <c r="Q65" s="3"/>
      <c r="R65" s="3"/>
      <c r="S65" s="3"/>
      <c r="T65" s="3"/>
      <c r="U65" s="3"/>
      <c r="V65" s="4"/>
      <c r="W65" s="4"/>
      <c r="X65" s="4"/>
      <c r="Y65" s="4"/>
      <c r="Z65" s="5"/>
    </row>
    <row r="66" spans="1:26" s="6" customFormat="1" ht="32.15" customHeight="1">
      <c r="A66" s="16"/>
      <c r="B66" s="7"/>
      <c r="C66" s="7"/>
      <c r="D66" s="7"/>
      <c r="E66" s="7"/>
      <c r="F66" s="7"/>
      <c r="G66" s="29"/>
      <c r="H66" s="7"/>
      <c r="I66" s="7"/>
      <c r="J66" s="7"/>
      <c r="K66" s="7"/>
      <c r="L66" s="7"/>
      <c r="M66" s="7"/>
      <c r="N66" s="7"/>
      <c r="O66" s="7"/>
      <c r="P66" s="7"/>
      <c r="Q66" s="195"/>
      <c r="R66" s="195"/>
      <c r="S66" s="195"/>
      <c r="T66" s="195"/>
      <c r="U66" s="195"/>
      <c r="V66" s="4"/>
      <c r="W66" s="4"/>
      <c r="X66" s="4"/>
      <c r="Y66" s="4"/>
      <c r="Z66" s="5"/>
    </row>
    <row r="67" spans="1:26" s="6" customFormat="1" ht="32.15" customHeight="1">
      <c r="A67" s="16"/>
      <c r="B67" s="2"/>
      <c r="C67" s="2"/>
      <c r="D67" s="2"/>
      <c r="E67" s="2"/>
      <c r="F67" s="2"/>
      <c r="G67" s="60"/>
      <c r="H67" s="61"/>
      <c r="I67" s="61"/>
      <c r="J67" s="61"/>
      <c r="K67" s="61"/>
      <c r="L67" s="61"/>
      <c r="M67" s="61"/>
      <c r="N67" s="61"/>
      <c r="O67" s="61"/>
      <c r="P67" s="61"/>
      <c r="Q67" s="3"/>
      <c r="R67" s="3"/>
      <c r="S67" s="3"/>
      <c r="T67" s="3"/>
      <c r="U67" s="3"/>
      <c r="V67" s="4"/>
      <c r="W67" s="4"/>
      <c r="X67" s="4"/>
      <c r="Y67" s="4"/>
      <c r="Z67" s="5"/>
    </row>
    <row r="68" spans="1:26" s="6" customFormat="1" ht="32.15" customHeight="1">
      <c r="A68" s="16"/>
      <c r="B68" s="7"/>
      <c r="C68" s="7"/>
      <c r="D68" s="7"/>
      <c r="E68" s="7"/>
      <c r="F68" s="7"/>
      <c r="G68" s="29"/>
      <c r="H68" s="7"/>
      <c r="I68" s="7"/>
      <c r="J68" s="7"/>
      <c r="K68" s="7"/>
      <c r="L68" s="7"/>
      <c r="M68" s="7"/>
      <c r="N68" s="7"/>
      <c r="O68" s="7"/>
      <c r="P68" s="7"/>
      <c r="Q68" s="195"/>
      <c r="R68" s="195"/>
      <c r="S68" s="195"/>
      <c r="T68" s="195"/>
      <c r="U68" s="195"/>
      <c r="V68" s="4"/>
      <c r="W68" s="4"/>
      <c r="X68" s="4"/>
      <c r="Y68" s="4"/>
      <c r="Z68" s="5"/>
    </row>
    <row r="69" spans="1:26" s="6" customFormat="1" ht="32.15" customHeight="1">
      <c r="A69" s="16"/>
      <c r="B69" s="2"/>
      <c r="C69" s="2"/>
      <c r="D69" s="2"/>
      <c r="E69" s="2"/>
      <c r="F69" s="2"/>
      <c r="G69" s="60"/>
      <c r="H69" s="61"/>
      <c r="I69" s="61"/>
      <c r="J69" s="61"/>
      <c r="K69" s="61"/>
      <c r="L69" s="61"/>
      <c r="M69" s="61"/>
      <c r="N69" s="61"/>
      <c r="O69" s="61"/>
      <c r="P69" s="61"/>
      <c r="Q69" s="3"/>
      <c r="R69" s="3"/>
      <c r="S69" s="3"/>
      <c r="T69" s="3"/>
      <c r="U69" s="3"/>
      <c r="V69" s="4"/>
      <c r="W69" s="4"/>
      <c r="X69" s="4"/>
      <c r="Y69" s="4"/>
      <c r="Z69" s="11"/>
    </row>
    <row r="70" spans="1:26" s="6" customFormat="1" ht="32.15" customHeight="1">
      <c r="A70" s="16"/>
      <c r="B70" s="7"/>
      <c r="C70" s="7"/>
      <c r="D70" s="7"/>
      <c r="E70" s="7"/>
      <c r="F70" s="7"/>
      <c r="G70" s="29"/>
      <c r="H70" s="7"/>
      <c r="I70" s="7"/>
      <c r="J70" s="7"/>
      <c r="K70" s="7"/>
      <c r="L70" s="7"/>
      <c r="M70" s="7"/>
      <c r="N70" s="7"/>
      <c r="O70" s="7"/>
      <c r="P70" s="7"/>
      <c r="Q70" s="195"/>
      <c r="R70" s="195"/>
      <c r="S70" s="195"/>
      <c r="T70" s="195"/>
      <c r="U70" s="195"/>
      <c r="V70" s="4"/>
      <c r="W70" s="4"/>
      <c r="X70" s="4"/>
      <c r="Y70" s="4"/>
      <c r="Z70" s="11"/>
    </row>
    <row r="71" spans="1:26" s="13" customFormat="1" ht="32.15" customHeight="1">
      <c r="A71" s="16"/>
      <c r="B71" s="2"/>
      <c r="C71" s="2"/>
      <c r="D71" s="2"/>
      <c r="E71" s="2"/>
      <c r="F71" s="2"/>
      <c r="G71" s="60"/>
      <c r="H71" s="61"/>
      <c r="I71" s="61"/>
      <c r="J71" s="61"/>
      <c r="K71" s="61"/>
      <c r="L71" s="61"/>
      <c r="M71" s="61"/>
      <c r="N71" s="61"/>
      <c r="O71" s="61"/>
      <c r="P71" s="61"/>
      <c r="Q71" s="3"/>
      <c r="R71" s="3"/>
      <c r="S71" s="3"/>
      <c r="T71" s="3"/>
      <c r="U71" s="3"/>
      <c r="V71" s="4"/>
      <c r="W71" s="4"/>
      <c r="X71" s="4"/>
      <c r="Y71" s="4"/>
      <c r="Z71" s="5"/>
    </row>
    <row r="72" spans="1:26" s="13" customFormat="1" ht="32.15" customHeight="1">
      <c r="A72" s="16"/>
      <c r="B72" s="7"/>
      <c r="C72" s="7"/>
      <c r="D72" s="7"/>
      <c r="E72" s="7"/>
      <c r="F72" s="7"/>
      <c r="G72" s="29"/>
      <c r="H72" s="7"/>
      <c r="I72" s="7"/>
      <c r="J72" s="7"/>
      <c r="K72" s="7"/>
      <c r="L72" s="7"/>
      <c r="M72" s="7"/>
      <c r="N72" s="7"/>
      <c r="O72" s="7"/>
      <c r="P72" s="7"/>
      <c r="Q72" s="195"/>
      <c r="R72" s="195"/>
      <c r="S72" s="195"/>
      <c r="T72" s="195"/>
      <c r="U72" s="195"/>
      <c r="V72" s="4"/>
      <c r="W72" s="4"/>
      <c r="X72" s="4"/>
      <c r="Y72" s="4"/>
      <c r="Z72" s="5"/>
    </row>
    <row r="73" spans="1:26" s="6" customFormat="1" ht="32.15" customHeight="1">
      <c r="A73" s="16"/>
      <c r="B73" s="2"/>
      <c r="C73" s="2"/>
      <c r="D73" s="2"/>
      <c r="E73" s="2"/>
      <c r="F73" s="2"/>
      <c r="G73" s="60"/>
      <c r="H73" s="61"/>
      <c r="I73" s="61"/>
      <c r="J73" s="61"/>
      <c r="K73" s="61"/>
      <c r="L73" s="61"/>
      <c r="M73" s="61"/>
      <c r="N73" s="61"/>
      <c r="O73" s="61"/>
      <c r="P73" s="61"/>
      <c r="Q73" s="3"/>
      <c r="R73" s="3"/>
      <c r="S73" s="3"/>
      <c r="T73" s="3"/>
      <c r="U73" s="3"/>
      <c r="V73" s="4"/>
      <c r="W73" s="4"/>
      <c r="X73" s="4"/>
      <c r="Y73" s="4"/>
      <c r="Z73" s="5"/>
    </row>
    <row r="74" spans="1:26" s="6" customFormat="1" ht="32.15" customHeight="1">
      <c r="A74" s="16"/>
      <c r="B74" s="7"/>
      <c r="C74" s="7"/>
      <c r="D74" s="7"/>
      <c r="E74" s="7"/>
      <c r="F74" s="7"/>
      <c r="G74" s="29"/>
      <c r="H74" s="7"/>
      <c r="I74" s="7"/>
      <c r="J74" s="7"/>
      <c r="K74" s="7"/>
      <c r="L74" s="7"/>
      <c r="M74" s="7"/>
      <c r="N74" s="7"/>
      <c r="O74" s="7"/>
      <c r="P74" s="7"/>
      <c r="Q74" s="195"/>
      <c r="R74" s="195"/>
      <c r="S74" s="195"/>
      <c r="T74" s="195"/>
      <c r="U74" s="195"/>
      <c r="V74" s="4"/>
      <c r="W74" s="4"/>
      <c r="X74" s="4"/>
      <c r="Y74" s="4"/>
      <c r="Z74" s="5"/>
    </row>
    <row r="75" spans="1:26" s="6" customFormat="1" ht="32.15" customHeight="1">
      <c r="A75" s="16"/>
      <c r="B75" s="2"/>
      <c r="C75" s="2"/>
      <c r="D75" s="2"/>
      <c r="E75" s="2"/>
      <c r="F75" s="2"/>
      <c r="G75" s="60"/>
      <c r="H75" s="61"/>
      <c r="I75" s="61"/>
      <c r="J75" s="61"/>
      <c r="K75" s="61"/>
      <c r="L75" s="61"/>
      <c r="M75" s="61"/>
      <c r="N75" s="61"/>
      <c r="O75" s="61"/>
      <c r="P75" s="61"/>
      <c r="Q75" s="3"/>
      <c r="R75" s="3"/>
      <c r="S75" s="3"/>
      <c r="T75" s="3"/>
      <c r="U75" s="3"/>
      <c r="V75" s="12"/>
      <c r="W75" s="12"/>
      <c r="X75" s="12"/>
      <c r="Y75" s="12"/>
      <c r="Z75" s="5"/>
    </row>
    <row r="76" spans="1:26" s="6" customFormat="1" ht="32.15" customHeight="1">
      <c r="A76" s="16"/>
      <c r="B76" s="7"/>
      <c r="C76" s="7"/>
      <c r="D76" s="7"/>
      <c r="E76" s="7"/>
      <c r="F76" s="7"/>
      <c r="G76" s="29"/>
      <c r="H76" s="7"/>
      <c r="I76" s="7"/>
      <c r="J76" s="7"/>
      <c r="K76" s="7"/>
      <c r="L76" s="7"/>
      <c r="M76" s="7"/>
      <c r="N76" s="7"/>
      <c r="O76" s="7"/>
      <c r="P76" s="7"/>
      <c r="Q76" s="195"/>
      <c r="R76" s="195"/>
      <c r="S76" s="195"/>
      <c r="T76" s="195"/>
      <c r="U76" s="195"/>
      <c r="V76" s="12"/>
      <c r="W76" s="12"/>
      <c r="X76" s="12"/>
      <c r="Y76" s="12"/>
      <c r="Z76" s="5"/>
    </row>
    <row r="77" spans="1:26" s="6" customFormat="1" ht="32.15" customHeight="1">
      <c r="A77" s="16"/>
      <c r="B77" s="10"/>
      <c r="C77" s="10"/>
      <c r="D77" s="10"/>
      <c r="E77" s="10"/>
      <c r="F77" s="10"/>
      <c r="G77" s="62"/>
      <c r="H77" s="63"/>
      <c r="I77" s="63"/>
      <c r="J77" s="63"/>
      <c r="K77" s="63"/>
      <c r="L77" s="63"/>
      <c r="M77" s="63"/>
      <c r="N77" s="63"/>
      <c r="O77" s="63"/>
      <c r="P77" s="63"/>
      <c r="Q77" s="14"/>
      <c r="R77" s="14"/>
      <c r="S77" s="14"/>
      <c r="T77" s="14"/>
      <c r="U77" s="14"/>
      <c r="V77" s="9"/>
      <c r="W77" s="9"/>
      <c r="X77" s="9"/>
      <c r="Y77" s="9"/>
      <c r="Z77" s="5"/>
    </row>
    <row r="78" spans="1:26" s="6" customFormat="1" ht="32.15" customHeight="1">
      <c r="A78" s="16"/>
      <c r="B78" s="10"/>
      <c r="C78" s="10"/>
      <c r="D78" s="10"/>
      <c r="E78" s="10"/>
      <c r="F78" s="10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10"/>
      <c r="R78" s="10"/>
      <c r="S78" s="10"/>
      <c r="T78" s="10"/>
      <c r="U78" s="10"/>
      <c r="V78" s="9"/>
      <c r="W78" s="9"/>
      <c r="X78" s="9"/>
      <c r="Y78" s="9"/>
      <c r="Z78" s="5"/>
    </row>
    <row r="79" spans="1:26" s="6" customFormat="1" ht="32.15" customHeight="1">
      <c r="A79" s="16"/>
      <c r="B79" s="2"/>
      <c r="C79" s="2"/>
      <c r="D79" s="2"/>
      <c r="E79" s="2"/>
      <c r="F79" s="2"/>
      <c r="G79" s="60"/>
      <c r="H79" s="61"/>
      <c r="I79" s="61"/>
      <c r="J79" s="61"/>
      <c r="K79" s="61"/>
      <c r="L79" s="61"/>
      <c r="M79" s="61"/>
      <c r="N79" s="61"/>
      <c r="O79" s="61"/>
      <c r="P79" s="61"/>
      <c r="Q79" s="15"/>
      <c r="R79" s="15"/>
      <c r="S79" s="15"/>
      <c r="T79" s="15"/>
      <c r="U79" s="15"/>
      <c r="V79" s="4"/>
      <c r="W79" s="4"/>
      <c r="X79" s="4"/>
      <c r="Y79" s="4"/>
      <c r="Z79" s="5"/>
    </row>
    <row r="80" spans="1:26" s="6" customFormat="1" ht="32.15" customHeight="1">
      <c r="A80" s="16"/>
      <c r="B80" s="305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195"/>
      <c r="S80" s="195"/>
      <c r="T80" s="195"/>
      <c r="U80" s="195"/>
      <c r="V80" s="4"/>
      <c r="W80" s="4"/>
      <c r="X80" s="4"/>
      <c r="Y80" s="4"/>
      <c r="Z80" s="5"/>
    </row>
    <row r="81" spans="1:26" s="6" customFormat="1" ht="32.15" customHeight="1">
      <c r="A81" s="16"/>
      <c r="B81" s="2"/>
      <c r="C81" s="2"/>
      <c r="D81" s="2"/>
      <c r="E81" s="2"/>
      <c r="F81" s="2"/>
      <c r="G81" s="60"/>
      <c r="H81" s="61"/>
      <c r="I81" s="61"/>
      <c r="J81" s="61"/>
      <c r="K81" s="61"/>
      <c r="L81" s="61"/>
      <c r="M81" s="61"/>
      <c r="N81" s="61"/>
      <c r="O81" s="61"/>
      <c r="P81" s="61"/>
      <c r="Q81" s="15"/>
      <c r="R81" s="15"/>
      <c r="S81" s="15"/>
      <c r="T81" s="15"/>
      <c r="U81" s="15"/>
      <c r="V81" s="4"/>
      <c r="W81" s="4"/>
      <c r="X81" s="4"/>
      <c r="Y81" s="4"/>
      <c r="Z81" s="5"/>
    </row>
    <row r="82" spans="1:26" s="6" customFormat="1" ht="32.15" customHeight="1">
      <c r="A82" s="16"/>
      <c r="B82" s="305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195"/>
      <c r="S82" s="195"/>
      <c r="T82" s="195"/>
      <c r="U82" s="195"/>
      <c r="V82" s="4"/>
      <c r="W82" s="4"/>
      <c r="X82" s="4"/>
      <c r="Y82" s="4"/>
      <c r="Z82" s="5"/>
    </row>
    <row r="83" spans="1:26" s="6" customFormat="1" ht="32.15" customHeight="1">
      <c r="A83" s="16"/>
      <c r="B83" s="2"/>
      <c r="C83" s="2"/>
      <c r="D83" s="2"/>
      <c r="E83" s="2"/>
      <c r="F83" s="2"/>
      <c r="G83" s="60"/>
      <c r="H83" s="61"/>
      <c r="I83" s="61"/>
      <c r="J83" s="61"/>
      <c r="K83" s="61"/>
      <c r="L83" s="61"/>
      <c r="M83" s="61"/>
      <c r="N83" s="61"/>
      <c r="O83" s="61"/>
      <c r="P83" s="61"/>
      <c r="Q83" s="15"/>
      <c r="R83" s="15"/>
      <c r="S83" s="15"/>
      <c r="T83" s="15"/>
      <c r="U83" s="15"/>
      <c r="V83" s="4"/>
      <c r="W83" s="4"/>
      <c r="X83" s="4"/>
      <c r="Y83" s="4"/>
      <c r="Z83" s="5"/>
    </row>
    <row r="84" spans="1:26" s="6" customFormat="1" ht="32.15" customHeight="1">
      <c r="A84" s="16"/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195"/>
      <c r="S84" s="195"/>
      <c r="T84" s="195"/>
      <c r="U84" s="195"/>
      <c r="V84" s="4"/>
      <c r="W84" s="4"/>
      <c r="X84" s="4"/>
      <c r="Y84" s="4"/>
      <c r="Z84" s="5"/>
    </row>
    <row r="85" spans="1:26" s="6" customFormat="1" ht="32.15" customHeight="1">
      <c r="A85" s="16"/>
      <c r="B85" s="2"/>
      <c r="C85" s="2"/>
      <c r="D85" s="2"/>
      <c r="E85" s="2"/>
      <c r="F85" s="2"/>
      <c r="G85" s="60"/>
      <c r="H85" s="61"/>
      <c r="I85" s="61"/>
      <c r="J85" s="61"/>
      <c r="K85" s="61"/>
      <c r="L85" s="61"/>
      <c r="M85" s="61"/>
      <c r="N85" s="61"/>
      <c r="O85" s="61"/>
      <c r="P85" s="61"/>
      <c r="Q85" s="15"/>
      <c r="R85" s="15"/>
      <c r="S85" s="15"/>
      <c r="T85" s="15"/>
      <c r="U85" s="15"/>
      <c r="V85" s="4"/>
      <c r="W85" s="4"/>
      <c r="X85" s="4"/>
      <c r="Y85" s="4"/>
      <c r="Z85" s="5"/>
    </row>
    <row r="86" spans="1:26" s="6" customFormat="1" ht="32.15" customHeight="1">
      <c r="A86" s="16"/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195"/>
      <c r="S86" s="195"/>
      <c r="T86" s="195"/>
      <c r="U86" s="195"/>
      <c r="V86" s="4"/>
      <c r="W86" s="4"/>
      <c r="X86" s="4"/>
      <c r="Y86" s="4"/>
      <c r="Z86" s="5"/>
    </row>
    <row r="87" spans="1:26" s="6" customFormat="1" ht="32.15" customHeight="1">
      <c r="A87" s="16"/>
      <c r="B87" s="2"/>
      <c r="C87" s="2"/>
      <c r="D87" s="2"/>
      <c r="E87" s="2"/>
      <c r="F87" s="2"/>
      <c r="G87" s="60"/>
      <c r="H87" s="61"/>
      <c r="I87" s="61"/>
      <c r="J87" s="61"/>
      <c r="K87" s="61"/>
      <c r="L87" s="61"/>
      <c r="M87" s="61"/>
      <c r="N87" s="61"/>
      <c r="O87" s="61"/>
      <c r="P87" s="61"/>
      <c r="Q87" s="15"/>
      <c r="R87" s="15"/>
      <c r="S87" s="15"/>
      <c r="T87" s="15"/>
      <c r="U87" s="15"/>
      <c r="V87" s="4"/>
      <c r="W87" s="4"/>
      <c r="X87" s="4"/>
      <c r="Y87" s="4"/>
      <c r="Z87" s="5"/>
    </row>
    <row r="88" spans="1:26" s="6" customFormat="1" ht="32.15" customHeight="1">
      <c r="A88" s="16"/>
      <c r="B88" s="305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195"/>
      <c r="S88" s="195"/>
      <c r="T88" s="195"/>
      <c r="U88" s="195"/>
      <c r="V88" s="4"/>
      <c r="W88" s="4"/>
      <c r="X88" s="4"/>
      <c r="Y88" s="4"/>
      <c r="Z88" s="5"/>
    </row>
    <row r="89" spans="1:26" s="6" customFormat="1" ht="32.15" customHeight="1">
      <c r="A89" s="16"/>
      <c r="B89" s="2"/>
      <c r="C89" s="2"/>
      <c r="D89" s="2"/>
      <c r="E89" s="2"/>
      <c r="F89" s="2"/>
      <c r="G89" s="60"/>
      <c r="H89" s="61"/>
      <c r="I89" s="61"/>
      <c r="J89" s="61"/>
      <c r="K89" s="61"/>
      <c r="L89" s="61"/>
      <c r="M89" s="61"/>
      <c r="N89" s="61"/>
      <c r="O89" s="61"/>
      <c r="P89" s="61"/>
      <c r="Q89" s="15"/>
      <c r="R89" s="15"/>
      <c r="S89" s="15"/>
      <c r="T89" s="15"/>
      <c r="U89" s="15"/>
      <c r="V89" s="4"/>
      <c r="W89" s="4"/>
      <c r="X89" s="4"/>
      <c r="Y89" s="4"/>
      <c r="Z89" s="5"/>
    </row>
    <row r="90" spans="1:26" s="6" customFormat="1" ht="32.15" customHeight="1">
      <c r="A90" s="16"/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195"/>
      <c r="S90" s="195"/>
      <c r="T90" s="195"/>
      <c r="U90" s="195"/>
      <c r="V90" s="4"/>
      <c r="W90" s="4"/>
      <c r="X90" s="4"/>
      <c r="Y90" s="4"/>
      <c r="Z90" s="5"/>
    </row>
    <row r="91" spans="1:26" s="6" customFormat="1" ht="32.15" customHeight="1">
      <c r="A91" s="16"/>
      <c r="B91" s="2"/>
      <c r="C91" s="2"/>
      <c r="D91" s="2"/>
      <c r="E91" s="2"/>
      <c r="F91" s="2"/>
      <c r="G91" s="60"/>
      <c r="H91" s="61"/>
      <c r="I91" s="61"/>
      <c r="J91" s="61"/>
      <c r="K91" s="61"/>
      <c r="L91" s="61"/>
      <c r="M91" s="61"/>
      <c r="N91" s="61"/>
      <c r="O91" s="61"/>
      <c r="P91" s="61"/>
      <c r="Q91" s="15"/>
      <c r="R91" s="15"/>
      <c r="S91" s="15"/>
      <c r="T91" s="15"/>
      <c r="U91" s="15"/>
      <c r="V91" s="4"/>
      <c r="W91" s="4"/>
      <c r="X91" s="4"/>
      <c r="Y91" s="4"/>
      <c r="Z91" s="5"/>
    </row>
    <row r="92" spans="1:26" s="6" customFormat="1" ht="32.15" customHeight="1">
      <c r="A92" s="16"/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195"/>
      <c r="S92" s="195"/>
      <c r="T92" s="195"/>
      <c r="U92" s="195"/>
      <c r="V92" s="4"/>
      <c r="W92" s="4"/>
      <c r="X92" s="4"/>
      <c r="Y92" s="4"/>
      <c r="Z92" s="5"/>
    </row>
    <row r="93" spans="1:26" s="6" customFormat="1" ht="32.15" customHeight="1">
      <c r="A93" s="16"/>
      <c r="B93" s="2"/>
      <c r="C93" s="2"/>
      <c r="D93" s="2"/>
      <c r="E93" s="2"/>
      <c r="F93" s="2"/>
      <c r="G93" s="60"/>
      <c r="H93" s="61"/>
      <c r="I93" s="61"/>
      <c r="J93" s="61"/>
      <c r="K93" s="61"/>
      <c r="L93" s="61"/>
      <c r="M93" s="61"/>
      <c r="N93" s="61"/>
      <c r="O93" s="61"/>
      <c r="P93" s="61"/>
      <c r="Q93" s="15"/>
      <c r="R93" s="15"/>
      <c r="S93" s="15"/>
      <c r="T93" s="15"/>
      <c r="U93" s="15"/>
      <c r="V93" s="4"/>
      <c r="W93" s="4"/>
      <c r="X93" s="4"/>
      <c r="Y93" s="4"/>
      <c r="Z93" s="5"/>
    </row>
    <row r="94" spans="1:26" s="6" customFormat="1" ht="32.15" customHeight="1">
      <c r="A94" s="16"/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195"/>
      <c r="S94" s="195"/>
      <c r="T94" s="195"/>
      <c r="U94" s="195"/>
      <c r="V94" s="4"/>
      <c r="W94" s="4"/>
      <c r="X94" s="4"/>
      <c r="Y94" s="4"/>
      <c r="Z94" s="5"/>
    </row>
    <row r="95" spans="1:26" s="6" customFormat="1" ht="32.15" customHeight="1">
      <c r="A95" s="16"/>
      <c r="B95" s="2"/>
      <c r="C95" s="2"/>
      <c r="D95" s="2"/>
      <c r="E95" s="2"/>
      <c r="F95" s="2"/>
      <c r="G95" s="60"/>
      <c r="H95" s="61"/>
      <c r="I95" s="61"/>
      <c r="J95" s="61"/>
      <c r="K95" s="61"/>
      <c r="L95" s="61"/>
      <c r="M95" s="61"/>
      <c r="N95" s="61"/>
      <c r="O95" s="61"/>
      <c r="P95" s="61"/>
      <c r="Q95" s="15"/>
      <c r="R95" s="15"/>
      <c r="S95" s="15"/>
      <c r="T95" s="15"/>
      <c r="U95" s="15"/>
      <c r="V95" s="4"/>
      <c r="W95" s="4"/>
      <c r="X95" s="4"/>
      <c r="Y95" s="4"/>
      <c r="Z95" s="5"/>
    </row>
    <row r="96" spans="1:26" s="6" customFormat="1" ht="32.15" customHeight="1">
      <c r="A96" s="16"/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195"/>
      <c r="S96" s="195"/>
      <c r="T96" s="195"/>
      <c r="U96" s="195"/>
      <c r="V96" s="4"/>
      <c r="W96" s="4"/>
      <c r="X96" s="4"/>
      <c r="Y96" s="4"/>
      <c r="Z96" s="5"/>
    </row>
    <row r="97" spans="1:26" s="6" customFormat="1" ht="32.15" customHeight="1">
      <c r="A97" s="16"/>
      <c r="B97" s="2"/>
      <c r="C97" s="2"/>
      <c r="D97" s="2"/>
      <c r="E97" s="2"/>
      <c r="F97" s="2"/>
      <c r="G97" s="60"/>
      <c r="H97" s="61"/>
      <c r="I97" s="61"/>
      <c r="J97" s="61"/>
      <c r="K97" s="61"/>
      <c r="L97" s="61"/>
      <c r="M97" s="61"/>
      <c r="N97" s="61"/>
      <c r="O97" s="61"/>
      <c r="P97" s="61"/>
      <c r="Q97" s="15"/>
      <c r="R97" s="15"/>
      <c r="S97" s="15"/>
      <c r="T97" s="15"/>
      <c r="U97" s="15"/>
      <c r="V97" s="4"/>
      <c r="W97" s="4"/>
      <c r="X97" s="4"/>
      <c r="Y97" s="4"/>
      <c r="Z97" s="5"/>
    </row>
    <row r="98" spans="1:26" s="6" customFormat="1" ht="32.15" customHeight="1">
      <c r="A98" s="16"/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195"/>
      <c r="S98" s="195"/>
      <c r="T98" s="195"/>
      <c r="U98" s="195"/>
      <c r="V98" s="4"/>
      <c r="W98" s="4"/>
      <c r="X98" s="4"/>
      <c r="Y98" s="4"/>
      <c r="Z98" s="5"/>
    </row>
    <row r="99" spans="1:26" s="6" customFormat="1" ht="32.15" customHeight="1">
      <c r="A99" s="16"/>
      <c r="B99" s="10"/>
      <c r="C99" s="10"/>
      <c r="D99" s="10"/>
      <c r="E99" s="10"/>
      <c r="F99" s="10"/>
      <c r="G99" s="62"/>
      <c r="H99" s="63"/>
      <c r="I99" s="63"/>
      <c r="J99" s="63"/>
      <c r="K99" s="63"/>
      <c r="L99" s="63"/>
      <c r="M99" s="63"/>
      <c r="N99" s="63"/>
      <c r="O99" s="63"/>
      <c r="P99" s="63"/>
      <c r="Q99" s="14"/>
      <c r="R99" s="14"/>
      <c r="S99" s="14"/>
      <c r="T99" s="14"/>
      <c r="U99" s="14"/>
      <c r="V99" s="9"/>
      <c r="W99" s="9"/>
      <c r="X99" s="9"/>
      <c r="Y99" s="9"/>
      <c r="Z99" s="5"/>
    </row>
    <row r="100" spans="1:26" s="6" customFormat="1" ht="32.15" customHeight="1">
      <c r="A100" s="16"/>
      <c r="B100" s="10"/>
      <c r="C100" s="10"/>
      <c r="D100" s="10"/>
      <c r="E100" s="10"/>
      <c r="F100" s="10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10"/>
      <c r="R100" s="10"/>
      <c r="S100" s="10"/>
      <c r="T100" s="10"/>
      <c r="U100" s="10"/>
      <c r="V100" s="9"/>
      <c r="W100" s="9"/>
      <c r="X100" s="9"/>
      <c r="Y100" s="9"/>
      <c r="Z100" s="5"/>
    </row>
    <row r="101" spans="1:26" s="6" customFormat="1" ht="32.15" customHeight="1">
      <c r="A101" s="16"/>
      <c r="B101" s="2"/>
      <c r="C101" s="2"/>
      <c r="D101" s="2"/>
      <c r="E101" s="2"/>
      <c r="F101" s="2"/>
      <c r="G101" s="60"/>
      <c r="H101" s="61"/>
      <c r="I101" s="61"/>
      <c r="J101" s="61"/>
      <c r="K101" s="61"/>
      <c r="L101" s="61"/>
      <c r="M101" s="61"/>
      <c r="N101" s="61"/>
      <c r="O101" s="61"/>
      <c r="P101" s="61"/>
      <c r="Q101" s="15"/>
      <c r="R101" s="15"/>
      <c r="S101" s="15"/>
      <c r="T101" s="15"/>
      <c r="U101" s="15"/>
      <c r="V101" s="4"/>
      <c r="W101" s="4"/>
      <c r="X101" s="4"/>
      <c r="Y101" s="4"/>
      <c r="Z101" s="5"/>
    </row>
    <row r="102" spans="1:26" s="6" customFormat="1" ht="32.15" customHeight="1">
      <c r="A102" s="16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195"/>
      <c r="S102" s="195"/>
      <c r="T102" s="195"/>
      <c r="U102" s="195"/>
      <c r="V102" s="4"/>
      <c r="W102" s="4"/>
      <c r="X102" s="4"/>
      <c r="Y102" s="4"/>
      <c r="Z102" s="5"/>
    </row>
    <row r="103" spans="1:26" s="6" customFormat="1" ht="32.15" customHeight="1">
      <c r="A103" s="16"/>
      <c r="B103" s="2"/>
      <c r="C103" s="2"/>
      <c r="D103" s="2"/>
      <c r="E103" s="2"/>
      <c r="F103" s="2"/>
      <c r="G103" s="60"/>
      <c r="H103" s="61"/>
      <c r="I103" s="61"/>
      <c r="J103" s="61"/>
      <c r="K103" s="61"/>
      <c r="L103" s="61"/>
      <c r="M103" s="61"/>
      <c r="N103" s="61"/>
      <c r="O103" s="61"/>
      <c r="P103" s="61"/>
      <c r="Q103" s="15"/>
      <c r="R103" s="15"/>
      <c r="S103" s="15"/>
      <c r="T103" s="15"/>
      <c r="U103" s="15"/>
      <c r="V103" s="4"/>
      <c r="W103" s="4"/>
      <c r="X103" s="4"/>
      <c r="Y103" s="4"/>
      <c r="Z103" s="5"/>
    </row>
    <row r="104" spans="1:26" s="6" customFormat="1">
      <c r="A104" s="16"/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305"/>
      <c r="R104" s="195"/>
      <c r="S104" s="195"/>
      <c r="T104" s="195"/>
      <c r="U104" s="195"/>
      <c r="V104" s="4"/>
      <c r="W104" s="4"/>
      <c r="X104" s="4"/>
      <c r="Y104" s="4"/>
      <c r="Z104" s="5"/>
    </row>
    <row r="105" spans="1:26" s="6" customFormat="1">
      <c r="A105" s="16"/>
      <c r="B105" s="2"/>
      <c r="C105" s="2"/>
      <c r="D105" s="2"/>
      <c r="E105" s="2"/>
      <c r="F105" s="2"/>
      <c r="G105" s="60"/>
      <c r="H105" s="61"/>
      <c r="I105" s="61"/>
      <c r="J105" s="61"/>
      <c r="K105" s="61"/>
      <c r="L105" s="61"/>
      <c r="M105" s="61"/>
      <c r="N105" s="61"/>
      <c r="O105" s="61"/>
      <c r="P105" s="61"/>
      <c r="Q105" s="15"/>
      <c r="R105" s="15"/>
      <c r="S105" s="15"/>
      <c r="T105" s="15"/>
      <c r="U105" s="15"/>
      <c r="V105" s="4"/>
      <c r="W105" s="4"/>
      <c r="X105" s="4"/>
      <c r="Y105" s="4"/>
      <c r="Z105" s="5"/>
    </row>
    <row r="106" spans="1:26" s="6" customFormat="1">
      <c r="A106" s="16"/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  <c r="N106" s="305"/>
      <c r="O106" s="305"/>
      <c r="P106" s="305"/>
      <c r="Q106" s="305"/>
      <c r="R106" s="195"/>
      <c r="S106" s="195"/>
      <c r="T106" s="195"/>
      <c r="U106" s="195"/>
      <c r="V106" s="4"/>
      <c r="W106" s="4"/>
      <c r="X106" s="4"/>
      <c r="Y106" s="4"/>
      <c r="Z106" s="5"/>
    </row>
    <row r="107" spans="1:26" s="6" customFormat="1">
      <c r="A107" s="16"/>
      <c r="B107" s="2"/>
      <c r="C107" s="2"/>
      <c r="D107" s="2"/>
      <c r="E107" s="2"/>
      <c r="F107" s="2"/>
      <c r="G107" s="60"/>
      <c r="H107" s="61"/>
      <c r="I107" s="61"/>
      <c r="J107" s="61"/>
      <c r="K107" s="61"/>
      <c r="L107" s="61"/>
      <c r="M107" s="61"/>
      <c r="N107" s="61"/>
      <c r="O107" s="61"/>
      <c r="P107" s="61"/>
      <c r="Q107" s="15"/>
      <c r="R107" s="15"/>
      <c r="S107" s="15"/>
      <c r="T107" s="15"/>
      <c r="U107" s="15"/>
      <c r="V107" s="4"/>
      <c r="W107" s="4"/>
      <c r="X107" s="4"/>
      <c r="Y107" s="4"/>
      <c r="Z107" s="5"/>
    </row>
    <row r="108" spans="1:26" s="6" customFormat="1">
      <c r="A108" s="16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195"/>
      <c r="S108" s="195"/>
      <c r="T108" s="195"/>
      <c r="U108" s="195"/>
      <c r="V108" s="4"/>
      <c r="W108" s="4"/>
      <c r="X108" s="4"/>
      <c r="Y108" s="4"/>
      <c r="Z108" s="5"/>
    </row>
    <row r="109" spans="1:26" s="6" customFormat="1">
      <c r="A109" s="16"/>
      <c r="B109" s="2"/>
      <c r="C109" s="2"/>
      <c r="D109" s="2"/>
      <c r="E109" s="2"/>
      <c r="F109" s="2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15"/>
      <c r="R109" s="15"/>
      <c r="S109" s="15"/>
      <c r="T109" s="15"/>
      <c r="U109" s="15"/>
      <c r="V109" s="4"/>
      <c r="W109" s="4"/>
      <c r="X109" s="4"/>
      <c r="Y109" s="4"/>
      <c r="Z109" s="5"/>
    </row>
    <row r="110" spans="1:26" s="6" customFormat="1">
      <c r="A110" s="16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195"/>
      <c r="S110" s="195"/>
      <c r="T110" s="195"/>
      <c r="U110" s="195"/>
      <c r="V110" s="4"/>
      <c r="W110" s="4"/>
      <c r="X110" s="4"/>
      <c r="Y110" s="4"/>
      <c r="Z110" s="5"/>
    </row>
    <row r="111" spans="1:26" s="6" customFormat="1">
      <c r="A111" s="16"/>
      <c r="B111" s="2"/>
      <c r="C111" s="2"/>
      <c r="D111" s="2"/>
      <c r="E111" s="2"/>
      <c r="F111" s="2"/>
      <c r="G111" s="60"/>
      <c r="H111" s="61"/>
      <c r="I111" s="61"/>
      <c r="J111" s="61"/>
      <c r="K111" s="61"/>
      <c r="L111" s="61"/>
      <c r="M111" s="61"/>
      <c r="N111" s="61"/>
      <c r="O111" s="61"/>
      <c r="P111" s="61"/>
      <c r="Q111" s="15"/>
      <c r="R111" s="15"/>
      <c r="S111" s="15"/>
      <c r="T111" s="15"/>
      <c r="U111" s="15"/>
      <c r="V111" s="4"/>
      <c r="W111" s="4"/>
      <c r="X111" s="4"/>
      <c r="Y111" s="4"/>
      <c r="Z111" s="5"/>
    </row>
    <row r="112" spans="1:26" s="6" customFormat="1">
      <c r="A112" s="16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195"/>
      <c r="S112" s="195"/>
      <c r="T112" s="195"/>
      <c r="U112" s="195"/>
      <c r="V112" s="4"/>
      <c r="W112" s="4"/>
      <c r="X112" s="4"/>
      <c r="Y112" s="4"/>
      <c r="Z112" s="5"/>
    </row>
    <row r="113" spans="1:26" s="6" customFormat="1">
      <c r="A113" s="16"/>
      <c r="B113" s="2"/>
      <c r="C113" s="2"/>
      <c r="D113" s="2"/>
      <c r="E113" s="2"/>
      <c r="F113" s="2"/>
      <c r="G113" s="60"/>
      <c r="H113" s="61"/>
      <c r="I113" s="61"/>
      <c r="J113" s="61"/>
      <c r="K113" s="61"/>
      <c r="L113" s="61"/>
      <c r="M113" s="61"/>
      <c r="N113" s="61"/>
      <c r="O113" s="61"/>
      <c r="P113" s="61"/>
      <c r="Q113" s="15"/>
      <c r="R113" s="15"/>
      <c r="S113" s="15"/>
      <c r="T113" s="15"/>
      <c r="U113" s="15"/>
      <c r="V113" s="4"/>
      <c r="W113" s="4"/>
      <c r="X113" s="4"/>
      <c r="Y113" s="4"/>
      <c r="Z113" s="5"/>
    </row>
    <row r="114" spans="1:26" s="6" customFormat="1">
      <c r="A114" s="16"/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305"/>
      <c r="P114" s="305"/>
      <c r="Q114" s="305"/>
      <c r="R114" s="195"/>
      <c r="S114" s="195"/>
      <c r="T114" s="195"/>
      <c r="U114" s="195"/>
      <c r="V114" s="4"/>
      <c r="W114" s="4"/>
      <c r="X114" s="4"/>
      <c r="Y114" s="4"/>
      <c r="Z114" s="5"/>
    </row>
    <row r="115" spans="1:26" s="6" customFormat="1">
      <c r="A115" s="16"/>
      <c r="B115" s="2"/>
      <c r="C115" s="2"/>
      <c r="D115" s="2"/>
      <c r="E115" s="2"/>
      <c r="F115" s="2"/>
      <c r="G115" s="60"/>
      <c r="H115" s="61"/>
      <c r="I115" s="61"/>
      <c r="J115" s="61"/>
      <c r="K115" s="61"/>
      <c r="L115" s="61"/>
      <c r="M115" s="61"/>
      <c r="N115" s="61"/>
      <c r="O115" s="61"/>
      <c r="P115" s="61"/>
      <c r="Q115" s="15"/>
      <c r="R115" s="15"/>
      <c r="S115" s="15"/>
      <c r="T115" s="15"/>
      <c r="U115" s="15"/>
      <c r="V115" s="4"/>
      <c r="W115" s="4"/>
      <c r="X115" s="4"/>
      <c r="Y115" s="4"/>
      <c r="Z115" s="5"/>
    </row>
    <row r="116" spans="1:26" s="6" customFormat="1">
      <c r="A116" s="16"/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  <c r="N116" s="305"/>
      <c r="O116" s="305"/>
      <c r="P116" s="305"/>
      <c r="Q116" s="305"/>
      <c r="R116" s="195"/>
      <c r="S116" s="195"/>
      <c r="T116" s="195"/>
      <c r="U116" s="195"/>
      <c r="V116" s="4"/>
      <c r="W116" s="4"/>
      <c r="X116" s="4"/>
      <c r="Y116" s="4"/>
      <c r="Z116" s="5"/>
    </row>
    <row r="117" spans="1:26" s="6" customFormat="1">
      <c r="A117" s="16"/>
      <c r="B117" s="2"/>
      <c r="C117" s="2"/>
      <c r="D117" s="2"/>
      <c r="E117" s="2"/>
      <c r="F117" s="2"/>
      <c r="G117" s="60"/>
      <c r="H117" s="61"/>
      <c r="I117" s="61"/>
      <c r="J117" s="61"/>
      <c r="K117" s="61"/>
      <c r="L117" s="61"/>
      <c r="M117" s="61"/>
      <c r="N117" s="61"/>
      <c r="O117" s="61"/>
      <c r="P117" s="61"/>
      <c r="Q117" s="15"/>
      <c r="R117" s="15"/>
      <c r="S117" s="15"/>
      <c r="T117" s="15"/>
      <c r="U117" s="15"/>
      <c r="V117" s="4"/>
      <c r="W117" s="4"/>
      <c r="X117" s="4"/>
      <c r="Y117" s="4"/>
      <c r="Z117" s="5"/>
    </row>
    <row r="118" spans="1:26" s="6" customFormat="1">
      <c r="A118" s="16"/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195"/>
      <c r="S118" s="195"/>
      <c r="T118" s="195"/>
      <c r="U118" s="195"/>
      <c r="V118" s="4"/>
      <c r="W118" s="4"/>
      <c r="X118" s="4"/>
      <c r="Y118" s="4"/>
      <c r="Z118" s="5"/>
    </row>
    <row r="119" spans="1:26" s="6" customFormat="1">
      <c r="A119" s="16"/>
      <c r="B119" s="2"/>
      <c r="C119" s="2"/>
      <c r="D119" s="2"/>
      <c r="E119" s="2"/>
      <c r="F119" s="2"/>
      <c r="G119" s="60"/>
      <c r="H119" s="61"/>
      <c r="I119" s="61"/>
      <c r="J119" s="61"/>
      <c r="K119" s="61"/>
      <c r="L119" s="61"/>
      <c r="M119" s="61"/>
      <c r="N119" s="61"/>
      <c r="O119" s="61"/>
      <c r="P119" s="61"/>
      <c r="Q119" s="15"/>
      <c r="R119" s="15"/>
      <c r="S119" s="15"/>
      <c r="T119" s="15"/>
      <c r="U119" s="15"/>
      <c r="V119" s="4"/>
      <c r="W119" s="4"/>
      <c r="X119" s="4"/>
      <c r="Y119" s="4"/>
      <c r="Z119" s="5"/>
    </row>
    <row r="120" spans="1:26" s="6" customFormat="1">
      <c r="A120" s="16"/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  <c r="N120" s="305"/>
      <c r="O120" s="305"/>
      <c r="P120" s="305"/>
      <c r="Q120" s="305"/>
      <c r="R120" s="195"/>
      <c r="S120" s="195"/>
      <c r="T120" s="195"/>
      <c r="U120" s="195"/>
      <c r="V120" s="4"/>
      <c r="W120" s="4"/>
      <c r="X120" s="4"/>
      <c r="Y120" s="4"/>
      <c r="Z120" s="5"/>
    </row>
    <row r="121" spans="1:26" s="6" customFormat="1">
      <c r="A121" s="16"/>
      <c r="B121" s="10"/>
      <c r="C121" s="10"/>
      <c r="D121" s="10"/>
      <c r="E121" s="10"/>
      <c r="F121" s="10"/>
      <c r="G121" s="62"/>
      <c r="H121" s="63"/>
      <c r="I121" s="63"/>
      <c r="J121" s="63"/>
      <c r="K121" s="63"/>
      <c r="L121" s="63"/>
      <c r="M121" s="63"/>
      <c r="N121" s="63"/>
      <c r="O121" s="63"/>
      <c r="P121" s="63"/>
      <c r="Q121" s="14"/>
      <c r="R121" s="14"/>
      <c r="S121" s="14"/>
      <c r="T121" s="14"/>
      <c r="U121" s="14"/>
      <c r="V121" s="9"/>
      <c r="W121" s="9"/>
      <c r="X121" s="9"/>
      <c r="Y121" s="9"/>
      <c r="Z121" s="5"/>
    </row>
    <row r="122" spans="1:26" s="6" customFormat="1">
      <c r="A122" s="16"/>
      <c r="B122" s="10"/>
      <c r="C122" s="10"/>
      <c r="D122" s="10"/>
      <c r="E122" s="10"/>
      <c r="F122" s="10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10"/>
      <c r="R122" s="10"/>
      <c r="S122" s="10"/>
      <c r="T122" s="10"/>
      <c r="U122" s="10"/>
      <c r="V122" s="9"/>
      <c r="W122" s="9"/>
      <c r="X122" s="9"/>
      <c r="Y122" s="9"/>
      <c r="Z122" s="5"/>
    </row>
    <row r="123" spans="1:26" s="6" customFormat="1">
      <c r="A123" s="16"/>
      <c r="B123" s="2"/>
      <c r="C123" s="2"/>
      <c r="D123" s="2"/>
      <c r="E123" s="2"/>
      <c r="F123" s="2"/>
      <c r="G123" s="60"/>
      <c r="H123" s="61"/>
      <c r="I123" s="61"/>
      <c r="J123" s="61"/>
      <c r="K123" s="61"/>
      <c r="L123" s="61"/>
      <c r="M123" s="61"/>
      <c r="N123" s="61"/>
      <c r="O123" s="61"/>
      <c r="P123" s="61"/>
      <c r="Q123" s="15"/>
      <c r="R123" s="15"/>
      <c r="S123" s="15"/>
      <c r="T123" s="15"/>
      <c r="U123" s="15"/>
      <c r="V123" s="4"/>
      <c r="W123" s="4"/>
      <c r="X123" s="4"/>
      <c r="Y123" s="4"/>
      <c r="Z123" s="5"/>
    </row>
    <row r="124" spans="1:26" s="6" customFormat="1">
      <c r="A124" s="16"/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  <c r="N124" s="305"/>
      <c r="O124" s="305"/>
      <c r="P124" s="305"/>
      <c r="Q124" s="305"/>
      <c r="R124" s="195"/>
      <c r="S124" s="195"/>
      <c r="T124" s="195"/>
      <c r="U124" s="195"/>
      <c r="V124" s="4"/>
      <c r="W124" s="4"/>
      <c r="X124" s="4"/>
      <c r="Y124" s="4"/>
      <c r="Z124" s="5"/>
    </row>
    <row r="125" spans="1:26" s="6" customFormat="1">
      <c r="A125" s="16"/>
      <c r="B125" s="2"/>
      <c r="C125" s="2"/>
      <c r="D125" s="2"/>
      <c r="E125" s="2"/>
      <c r="F125" s="2"/>
      <c r="G125" s="60"/>
      <c r="H125" s="61"/>
      <c r="I125" s="61"/>
      <c r="J125" s="61"/>
      <c r="K125" s="61"/>
      <c r="L125" s="61"/>
      <c r="M125" s="61"/>
      <c r="N125" s="61"/>
      <c r="O125" s="61"/>
      <c r="P125" s="61"/>
      <c r="Q125" s="15"/>
      <c r="R125" s="15"/>
      <c r="S125" s="15"/>
      <c r="T125" s="15"/>
      <c r="U125" s="15"/>
      <c r="V125" s="4"/>
      <c r="W125" s="4"/>
      <c r="X125" s="4"/>
      <c r="Y125" s="4"/>
      <c r="Z125" s="5"/>
    </row>
    <row r="126" spans="1:26" s="6" customFormat="1">
      <c r="A126" s="16"/>
      <c r="B126" s="305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  <c r="N126" s="305"/>
      <c r="O126" s="305"/>
      <c r="P126" s="305"/>
      <c r="Q126" s="305"/>
      <c r="R126" s="195"/>
      <c r="S126" s="195"/>
      <c r="T126" s="195"/>
      <c r="U126" s="195"/>
      <c r="V126" s="4"/>
      <c r="W126" s="4"/>
      <c r="X126" s="4"/>
      <c r="Y126" s="4"/>
      <c r="Z126" s="5"/>
    </row>
    <row r="127" spans="1:26" s="6" customFormat="1">
      <c r="A127" s="16"/>
      <c r="B127" s="2"/>
      <c r="C127" s="2"/>
      <c r="D127" s="2"/>
      <c r="E127" s="2"/>
      <c r="F127" s="2"/>
      <c r="G127" s="60"/>
      <c r="H127" s="61"/>
      <c r="I127" s="61"/>
      <c r="J127" s="61"/>
      <c r="K127" s="61"/>
      <c r="L127" s="61"/>
      <c r="M127" s="61"/>
      <c r="N127" s="61"/>
      <c r="O127" s="61"/>
      <c r="P127" s="61"/>
      <c r="Q127" s="15"/>
      <c r="R127" s="15"/>
      <c r="S127" s="15"/>
      <c r="T127" s="15"/>
      <c r="U127" s="15"/>
      <c r="V127" s="4"/>
      <c r="W127" s="4"/>
      <c r="X127" s="4"/>
      <c r="Y127" s="4"/>
      <c r="Z127" s="5"/>
    </row>
    <row r="128" spans="1:26" s="6" customFormat="1">
      <c r="A128" s="16"/>
      <c r="B128" s="305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195"/>
      <c r="S128" s="195"/>
      <c r="T128" s="195"/>
      <c r="U128" s="195"/>
      <c r="V128" s="4"/>
      <c r="W128" s="4"/>
      <c r="X128" s="4"/>
      <c r="Y128" s="4"/>
      <c r="Z128" s="5"/>
    </row>
    <row r="129" spans="1:26" s="6" customFormat="1">
      <c r="A129" s="16"/>
      <c r="B129" s="2"/>
      <c r="C129" s="2"/>
      <c r="D129" s="2"/>
      <c r="E129" s="2"/>
      <c r="F129" s="2"/>
      <c r="G129" s="60"/>
      <c r="H129" s="61"/>
      <c r="I129" s="61"/>
      <c r="J129" s="61"/>
      <c r="K129" s="61"/>
      <c r="L129" s="61"/>
      <c r="M129" s="61"/>
      <c r="N129" s="61"/>
      <c r="O129" s="61"/>
      <c r="P129" s="61"/>
      <c r="Q129" s="15"/>
      <c r="R129" s="15"/>
      <c r="S129" s="15"/>
      <c r="T129" s="15"/>
      <c r="U129" s="15"/>
      <c r="V129" s="4"/>
      <c r="W129" s="4"/>
      <c r="X129" s="4"/>
      <c r="Y129" s="4"/>
      <c r="Z129" s="5"/>
    </row>
    <row r="130" spans="1:26" s="6" customFormat="1">
      <c r="A130" s="16"/>
      <c r="B130" s="305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305"/>
      <c r="P130" s="305"/>
      <c r="Q130" s="305"/>
      <c r="R130" s="195"/>
      <c r="S130" s="195"/>
      <c r="T130" s="195"/>
      <c r="U130" s="195"/>
      <c r="V130" s="4"/>
      <c r="W130" s="4"/>
      <c r="X130" s="4"/>
      <c r="Y130" s="4"/>
      <c r="Z130" s="5"/>
    </row>
    <row r="131" spans="1:26" s="6" customFormat="1">
      <c r="A131" s="16"/>
      <c r="B131" s="2"/>
      <c r="C131" s="2"/>
      <c r="D131" s="2"/>
      <c r="E131" s="2"/>
      <c r="F131" s="2"/>
      <c r="G131" s="60"/>
      <c r="H131" s="61"/>
      <c r="I131" s="61"/>
      <c r="J131" s="61"/>
      <c r="K131" s="61"/>
      <c r="L131" s="61"/>
      <c r="M131" s="61"/>
      <c r="N131" s="61"/>
      <c r="O131" s="61"/>
      <c r="P131" s="61"/>
      <c r="Q131" s="15"/>
      <c r="R131" s="15"/>
      <c r="S131" s="15"/>
      <c r="T131" s="15"/>
      <c r="U131" s="15"/>
      <c r="V131" s="4"/>
      <c r="W131" s="4"/>
      <c r="X131" s="4"/>
      <c r="Y131" s="4"/>
      <c r="Z131" s="5"/>
    </row>
    <row r="132" spans="1:26" s="6" customFormat="1">
      <c r="A132" s="16"/>
      <c r="B132" s="305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  <c r="N132" s="305"/>
      <c r="O132" s="305"/>
      <c r="P132" s="305"/>
      <c r="Q132" s="305"/>
      <c r="R132" s="195"/>
      <c r="S132" s="195"/>
      <c r="T132" s="195"/>
      <c r="U132" s="195"/>
      <c r="V132" s="4"/>
      <c r="W132" s="4"/>
      <c r="X132" s="4"/>
      <c r="Y132" s="4"/>
      <c r="Z132" s="5"/>
    </row>
    <row r="133" spans="1:26" s="6" customFormat="1">
      <c r="A133" s="16"/>
      <c r="B133" s="2"/>
      <c r="C133" s="2"/>
      <c r="D133" s="2"/>
      <c r="E133" s="2"/>
      <c r="F133" s="2"/>
      <c r="G133" s="60"/>
      <c r="H133" s="61"/>
      <c r="I133" s="61"/>
      <c r="J133" s="61"/>
      <c r="K133" s="61"/>
      <c r="L133" s="61"/>
      <c r="M133" s="61"/>
      <c r="N133" s="61"/>
      <c r="O133" s="61"/>
      <c r="P133" s="61"/>
      <c r="Q133" s="15"/>
      <c r="R133" s="15"/>
      <c r="S133" s="15"/>
      <c r="T133" s="15"/>
      <c r="U133" s="15"/>
      <c r="V133" s="4"/>
      <c r="W133" s="4"/>
      <c r="X133" s="4"/>
      <c r="Y133" s="4"/>
      <c r="Z133" s="5"/>
    </row>
    <row r="134" spans="1:26">
      <c r="A134" s="16"/>
      <c r="B134" s="305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305"/>
      <c r="P134" s="305"/>
      <c r="Q134" s="305"/>
      <c r="R134" s="195"/>
      <c r="S134" s="195"/>
      <c r="T134" s="195"/>
      <c r="U134" s="195"/>
      <c r="V134" s="4"/>
      <c r="W134" s="4"/>
      <c r="X134" s="4"/>
      <c r="Y134" s="4"/>
      <c r="Z134" s="5"/>
    </row>
    <row r="135" spans="1:26">
      <c r="A135" s="16"/>
      <c r="B135" s="2"/>
      <c r="C135" s="2"/>
      <c r="D135" s="2"/>
      <c r="E135" s="2"/>
      <c r="F135" s="2"/>
      <c r="G135" s="60"/>
      <c r="H135" s="61"/>
      <c r="I135" s="61"/>
      <c r="J135" s="61"/>
      <c r="K135" s="61"/>
      <c r="L135" s="61"/>
      <c r="M135" s="61"/>
      <c r="N135" s="61"/>
      <c r="O135" s="61"/>
      <c r="P135" s="61"/>
      <c r="Q135" s="15"/>
      <c r="R135" s="15"/>
      <c r="S135" s="15"/>
      <c r="T135" s="15"/>
      <c r="U135" s="15"/>
      <c r="V135" s="4"/>
      <c r="W135" s="4"/>
      <c r="X135" s="4"/>
      <c r="Y135" s="4"/>
      <c r="Z135" s="5"/>
    </row>
    <row r="136" spans="1:26">
      <c r="A136" s="16"/>
      <c r="B136" s="305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  <c r="N136" s="305"/>
      <c r="O136" s="305"/>
      <c r="P136" s="305"/>
      <c r="Q136" s="305"/>
      <c r="R136" s="195"/>
      <c r="S136" s="195"/>
      <c r="T136" s="195"/>
      <c r="U136" s="195"/>
      <c r="V136" s="4"/>
      <c r="W136" s="4"/>
      <c r="X136" s="4"/>
      <c r="Y136" s="4"/>
      <c r="Z136" s="5"/>
    </row>
    <row r="137" spans="1:26">
      <c r="A137" s="16"/>
      <c r="B137" s="2"/>
      <c r="C137" s="2"/>
      <c r="D137" s="2"/>
      <c r="E137" s="2"/>
      <c r="F137" s="2"/>
      <c r="G137" s="60"/>
      <c r="H137" s="61"/>
      <c r="I137" s="61"/>
      <c r="J137" s="61"/>
      <c r="K137" s="61"/>
      <c r="L137" s="61"/>
      <c r="M137" s="61"/>
      <c r="N137" s="61"/>
      <c r="O137" s="61"/>
      <c r="P137" s="61"/>
      <c r="Q137" s="15"/>
      <c r="R137" s="15"/>
      <c r="S137" s="15"/>
      <c r="T137" s="15"/>
      <c r="U137" s="15"/>
      <c r="V137" s="4"/>
      <c r="W137" s="4"/>
      <c r="X137" s="4"/>
      <c r="Y137" s="4"/>
      <c r="Z137" s="5"/>
    </row>
    <row r="138" spans="1:26">
      <c r="A138" s="16"/>
      <c r="B138" s="305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  <c r="N138" s="305"/>
      <c r="O138" s="305"/>
      <c r="P138" s="305"/>
      <c r="Q138" s="305"/>
      <c r="R138" s="195"/>
      <c r="S138" s="195"/>
      <c r="T138" s="195"/>
      <c r="U138" s="195"/>
      <c r="V138" s="4"/>
      <c r="W138" s="4"/>
      <c r="X138" s="4"/>
      <c r="Y138" s="4"/>
      <c r="Z138" s="5"/>
    </row>
    <row r="139" spans="1:26">
      <c r="A139" s="16"/>
      <c r="B139" s="2"/>
      <c r="C139" s="2"/>
      <c r="D139" s="2"/>
      <c r="E139" s="2"/>
      <c r="F139" s="2"/>
      <c r="G139" s="60"/>
      <c r="H139" s="61"/>
      <c r="I139" s="61"/>
      <c r="J139" s="61"/>
      <c r="K139" s="61"/>
      <c r="L139" s="61"/>
      <c r="M139" s="61"/>
      <c r="N139" s="61"/>
      <c r="O139" s="61"/>
      <c r="P139" s="61"/>
      <c r="Q139" s="15"/>
      <c r="R139" s="15"/>
      <c r="S139" s="15"/>
      <c r="T139" s="15"/>
      <c r="U139" s="15"/>
      <c r="V139" s="4"/>
      <c r="W139" s="4"/>
      <c r="X139" s="4"/>
      <c r="Y139" s="4"/>
      <c r="Z139" s="5"/>
    </row>
    <row r="140" spans="1:26">
      <c r="B140" s="317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9"/>
      <c r="R140" s="197"/>
      <c r="S140" s="197"/>
      <c r="T140" s="197"/>
      <c r="U140" s="197"/>
      <c r="V140" s="31"/>
      <c r="W140" s="31"/>
      <c r="X140" s="31"/>
      <c r="Y140" s="31"/>
      <c r="Z140" s="5"/>
    </row>
    <row r="141" spans="1:26">
      <c r="B141" s="32"/>
      <c r="C141" s="33"/>
      <c r="D141" s="33"/>
      <c r="E141" s="33"/>
      <c r="F141" s="33"/>
      <c r="G141" s="64"/>
      <c r="H141" s="65"/>
      <c r="I141" s="65"/>
      <c r="J141" s="65"/>
      <c r="K141" s="65"/>
      <c r="L141" s="65"/>
      <c r="M141" s="65"/>
      <c r="N141" s="65"/>
      <c r="O141" s="65"/>
      <c r="P141" s="65"/>
      <c r="Q141" s="46"/>
      <c r="R141" s="34"/>
      <c r="S141" s="34"/>
      <c r="T141" s="34"/>
      <c r="U141" s="34"/>
      <c r="V141" s="35"/>
      <c r="W141" s="35"/>
      <c r="X141" s="35"/>
      <c r="Y141" s="35"/>
      <c r="Z141" s="5"/>
    </row>
    <row r="142" spans="1:26">
      <c r="B142" s="317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9"/>
      <c r="R142" s="197"/>
      <c r="S142" s="197"/>
      <c r="T142" s="197"/>
      <c r="U142" s="197"/>
      <c r="V142" s="31"/>
      <c r="W142" s="31"/>
      <c r="X142" s="31"/>
      <c r="Y142" s="31"/>
      <c r="Z142" s="5"/>
    </row>
    <row r="143" spans="1:26">
      <c r="B143" s="25"/>
      <c r="C143" s="25"/>
      <c r="D143" s="25"/>
      <c r="E143" s="25"/>
      <c r="F143" s="25"/>
      <c r="G143" s="66"/>
      <c r="H143" s="67"/>
      <c r="I143" s="67"/>
      <c r="J143" s="67"/>
      <c r="K143" s="67"/>
      <c r="L143" s="67"/>
      <c r="M143" s="67"/>
      <c r="N143" s="67"/>
      <c r="O143" s="67"/>
      <c r="P143" s="67"/>
      <c r="Q143" s="36"/>
      <c r="R143" s="36"/>
      <c r="S143" s="36"/>
      <c r="T143" s="36"/>
      <c r="U143" s="36"/>
      <c r="V143" s="37"/>
      <c r="W143" s="37"/>
      <c r="X143" s="37"/>
      <c r="Y143" s="37"/>
      <c r="Z143" s="5"/>
    </row>
    <row r="144" spans="1:26">
      <c r="B144" s="25"/>
      <c r="C144" s="25"/>
      <c r="D144" s="25"/>
      <c r="E144" s="25"/>
      <c r="F144" s="25"/>
      <c r="G144" s="66"/>
      <c r="H144" s="67"/>
      <c r="I144" s="67"/>
      <c r="J144" s="67"/>
      <c r="K144" s="67"/>
      <c r="L144" s="67"/>
      <c r="M144" s="67"/>
      <c r="N144" s="67"/>
      <c r="O144" s="67"/>
      <c r="P144" s="67"/>
      <c r="Q144" s="25"/>
      <c r="R144" s="25"/>
      <c r="S144" s="25"/>
      <c r="T144" s="25"/>
      <c r="U144" s="25"/>
      <c r="V144" s="9"/>
      <c r="W144" s="9"/>
      <c r="X144" s="9"/>
      <c r="Y144" s="9"/>
      <c r="Z144" s="5"/>
    </row>
    <row r="145" spans="2:26">
      <c r="B145" s="32"/>
      <c r="C145" s="33"/>
      <c r="D145" s="33"/>
      <c r="E145" s="33"/>
      <c r="F145" s="33"/>
      <c r="G145" s="64"/>
      <c r="H145" s="65"/>
      <c r="I145" s="65"/>
      <c r="J145" s="65"/>
      <c r="K145" s="65"/>
      <c r="L145" s="65"/>
      <c r="M145" s="65"/>
      <c r="N145" s="65"/>
      <c r="O145" s="65"/>
      <c r="P145" s="65"/>
      <c r="Q145" s="46"/>
      <c r="R145" s="34"/>
      <c r="S145" s="34"/>
      <c r="T145" s="34"/>
      <c r="U145" s="34"/>
      <c r="V145" s="35"/>
      <c r="W145" s="35"/>
      <c r="X145" s="35"/>
      <c r="Y145" s="35"/>
      <c r="Z145" s="5"/>
    </row>
    <row r="146" spans="2:26">
      <c r="B146" s="317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9"/>
      <c r="R146" s="197"/>
      <c r="S146" s="197"/>
      <c r="T146" s="197"/>
      <c r="U146" s="197"/>
      <c r="V146" s="31"/>
      <c r="W146" s="31"/>
      <c r="X146" s="31"/>
      <c r="Y146" s="31"/>
      <c r="Z146" s="5"/>
    </row>
    <row r="147" spans="2:26">
      <c r="B147" s="32"/>
      <c r="C147" s="33"/>
      <c r="D147" s="33"/>
      <c r="E147" s="33"/>
      <c r="F147" s="33"/>
      <c r="G147" s="64"/>
      <c r="H147" s="65"/>
      <c r="I147" s="65"/>
      <c r="J147" s="65"/>
      <c r="K147" s="65"/>
      <c r="L147" s="65"/>
      <c r="M147" s="65"/>
      <c r="N147" s="65"/>
      <c r="O147" s="65"/>
      <c r="P147" s="65"/>
      <c r="Q147" s="46"/>
      <c r="R147" s="34"/>
      <c r="S147" s="34"/>
      <c r="T147" s="34"/>
      <c r="U147" s="34"/>
      <c r="V147" s="35"/>
      <c r="W147" s="35"/>
      <c r="X147" s="35"/>
      <c r="Y147" s="35"/>
      <c r="Z147" s="5"/>
    </row>
    <row r="148" spans="2:26">
      <c r="B148" s="317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9"/>
      <c r="R148" s="197"/>
      <c r="S148" s="197"/>
      <c r="T148" s="197"/>
      <c r="U148" s="197"/>
      <c r="V148" s="31"/>
      <c r="W148" s="31"/>
      <c r="X148" s="31"/>
      <c r="Y148" s="31"/>
      <c r="Z148" s="5"/>
    </row>
    <row r="149" spans="2:26">
      <c r="B149" s="32"/>
      <c r="C149" s="33"/>
      <c r="D149" s="33"/>
      <c r="E149" s="33"/>
      <c r="F149" s="33"/>
      <c r="G149" s="64"/>
      <c r="H149" s="65"/>
      <c r="I149" s="65"/>
      <c r="J149" s="65"/>
      <c r="K149" s="65"/>
      <c r="L149" s="65"/>
      <c r="M149" s="65"/>
      <c r="N149" s="65"/>
      <c r="O149" s="65"/>
      <c r="P149" s="65"/>
      <c r="Q149" s="46"/>
      <c r="R149" s="34"/>
      <c r="S149" s="34"/>
      <c r="T149" s="34"/>
      <c r="U149" s="34"/>
      <c r="V149" s="35"/>
      <c r="W149" s="35"/>
      <c r="X149" s="35"/>
      <c r="Y149" s="35"/>
      <c r="Z149" s="5"/>
    </row>
    <row r="150" spans="2:26">
      <c r="B150" s="317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9"/>
      <c r="R150" s="197"/>
      <c r="S150" s="197"/>
      <c r="T150" s="197"/>
      <c r="U150" s="197"/>
      <c r="V150" s="31"/>
      <c r="W150" s="31"/>
      <c r="X150" s="31"/>
      <c r="Y150" s="31"/>
      <c r="Z150" s="5"/>
    </row>
    <row r="151" spans="2:26">
      <c r="B151" s="32"/>
      <c r="C151" s="33"/>
      <c r="D151" s="33"/>
      <c r="E151" s="33"/>
      <c r="F151" s="33"/>
      <c r="G151" s="64"/>
      <c r="H151" s="65"/>
      <c r="I151" s="65"/>
      <c r="J151" s="65"/>
      <c r="K151" s="65"/>
      <c r="L151" s="65"/>
      <c r="M151" s="65"/>
      <c r="N151" s="65"/>
      <c r="O151" s="65"/>
      <c r="P151" s="65"/>
      <c r="Q151" s="46"/>
      <c r="R151" s="34"/>
      <c r="S151" s="34"/>
      <c r="T151" s="34"/>
      <c r="U151" s="34"/>
      <c r="V151" s="35"/>
      <c r="W151" s="35"/>
      <c r="X151" s="35"/>
      <c r="Y151" s="35"/>
      <c r="Z151" s="5"/>
    </row>
    <row r="152" spans="2:26">
      <c r="B152" s="317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9"/>
      <c r="R152" s="197"/>
      <c r="S152" s="197"/>
      <c r="T152" s="197"/>
      <c r="U152" s="197"/>
      <c r="V152" s="31"/>
      <c r="W152" s="31"/>
      <c r="X152" s="31"/>
      <c r="Y152" s="31"/>
      <c r="Z152" s="5"/>
    </row>
    <row r="153" spans="2:26">
      <c r="B153" s="32"/>
      <c r="C153" s="33"/>
      <c r="D153" s="33"/>
      <c r="E153" s="33"/>
      <c r="F153" s="33"/>
      <c r="G153" s="64"/>
      <c r="H153" s="65"/>
      <c r="I153" s="65"/>
      <c r="J153" s="65"/>
      <c r="K153" s="65"/>
      <c r="L153" s="65"/>
      <c r="M153" s="65"/>
      <c r="N153" s="65"/>
      <c r="O153" s="65"/>
      <c r="P153" s="65"/>
      <c r="Q153" s="46"/>
      <c r="R153" s="34"/>
      <c r="S153" s="34"/>
      <c r="T153" s="34"/>
      <c r="U153" s="34"/>
      <c r="V153" s="35"/>
      <c r="W153" s="35"/>
      <c r="X153" s="35"/>
      <c r="Y153" s="35"/>
      <c r="Z153" s="5"/>
    </row>
    <row r="154" spans="2:26">
      <c r="B154" s="317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9"/>
      <c r="R154" s="197"/>
      <c r="S154" s="197"/>
      <c r="T154" s="197"/>
      <c r="U154" s="197"/>
      <c r="V154" s="31"/>
      <c r="W154" s="31"/>
      <c r="X154" s="31"/>
      <c r="Y154" s="31"/>
      <c r="Z154" s="5"/>
    </row>
    <row r="155" spans="2:26">
      <c r="B155" s="32"/>
      <c r="C155" s="33"/>
      <c r="D155" s="33"/>
      <c r="E155" s="33"/>
      <c r="F155" s="33"/>
      <c r="G155" s="64"/>
      <c r="H155" s="65"/>
      <c r="I155" s="65"/>
      <c r="J155" s="65"/>
      <c r="K155" s="65"/>
      <c r="L155" s="65"/>
      <c r="M155" s="65"/>
      <c r="N155" s="65"/>
      <c r="O155" s="65"/>
      <c r="P155" s="65"/>
      <c r="Q155" s="46"/>
      <c r="R155" s="34"/>
      <c r="S155" s="34"/>
      <c r="T155" s="34"/>
      <c r="U155" s="34"/>
      <c r="V155" s="35"/>
      <c r="W155" s="35"/>
      <c r="X155" s="35"/>
      <c r="Y155" s="35"/>
      <c r="Z155" s="5"/>
    </row>
    <row r="156" spans="2:26">
      <c r="B156" s="317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9"/>
      <c r="R156" s="197"/>
      <c r="S156" s="197"/>
      <c r="T156" s="197"/>
      <c r="U156" s="197"/>
      <c r="V156" s="31"/>
      <c r="W156" s="31"/>
      <c r="X156" s="31"/>
      <c r="Y156" s="31"/>
      <c r="Z156" s="5"/>
    </row>
    <row r="157" spans="2:26">
      <c r="B157" s="32"/>
      <c r="C157" s="33"/>
      <c r="D157" s="33"/>
      <c r="E157" s="33"/>
      <c r="F157" s="33"/>
      <c r="G157" s="64"/>
      <c r="H157" s="65"/>
      <c r="I157" s="65"/>
      <c r="J157" s="65"/>
      <c r="K157" s="65"/>
      <c r="L157" s="65"/>
      <c r="M157" s="65"/>
      <c r="N157" s="65"/>
      <c r="O157" s="65"/>
      <c r="P157" s="65"/>
      <c r="Q157" s="46"/>
      <c r="R157" s="34"/>
      <c r="S157" s="34"/>
      <c r="T157" s="34"/>
      <c r="U157" s="34"/>
      <c r="V157" s="35"/>
      <c r="W157" s="35"/>
      <c r="X157" s="35"/>
      <c r="Y157" s="35"/>
      <c r="Z157" s="5"/>
    </row>
    <row r="158" spans="2:26">
      <c r="B158" s="317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9"/>
      <c r="R158" s="197"/>
      <c r="S158" s="197"/>
      <c r="T158" s="197"/>
      <c r="U158" s="197"/>
      <c r="V158" s="31"/>
      <c r="W158" s="31"/>
      <c r="X158" s="31"/>
      <c r="Y158" s="31"/>
      <c r="Z158" s="5"/>
    </row>
    <row r="159" spans="2:26">
      <c r="B159" s="32"/>
      <c r="C159" s="33"/>
      <c r="D159" s="33"/>
      <c r="E159" s="33"/>
      <c r="F159" s="33"/>
      <c r="G159" s="64"/>
      <c r="H159" s="65"/>
      <c r="I159" s="65"/>
      <c r="J159" s="65"/>
      <c r="K159" s="65"/>
      <c r="L159" s="65"/>
      <c r="M159" s="65"/>
      <c r="N159" s="65"/>
      <c r="O159" s="65"/>
      <c r="P159" s="65"/>
      <c r="Q159" s="46"/>
      <c r="R159" s="34"/>
      <c r="S159" s="34"/>
      <c r="T159" s="34"/>
      <c r="U159" s="34"/>
      <c r="V159" s="35"/>
      <c r="W159" s="35"/>
      <c r="X159" s="35"/>
      <c r="Y159" s="35"/>
      <c r="Z159" s="5"/>
    </row>
    <row r="160" spans="2:26">
      <c r="B160" s="317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9"/>
      <c r="R160" s="197"/>
      <c r="S160" s="197"/>
      <c r="T160" s="197"/>
      <c r="U160" s="197"/>
      <c r="V160" s="31"/>
      <c r="W160" s="31"/>
      <c r="X160" s="31"/>
      <c r="Y160" s="31"/>
      <c r="Z160" s="5"/>
    </row>
    <row r="161" spans="2:26">
      <c r="B161" s="32"/>
      <c r="C161" s="33"/>
      <c r="D161" s="33"/>
      <c r="E161" s="33"/>
      <c r="F161" s="33"/>
      <c r="G161" s="64"/>
      <c r="H161" s="65"/>
      <c r="I161" s="65"/>
      <c r="J161" s="65"/>
      <c r="K161" s="65"/>
      <c r="L161" s="65"/>
      <c r="M161" s="65"/>
      <c r="N161" s="65"/>
      <c r="O161" s="65"/>
      <c r="P161" s="65"/>
      <c r="Q161" s="46"/>
      <c r="R161" s="34"/>
      <c r="S161" s="34"/>
      <c r="T161" s="34"/>
      <c r="U161" s="34"/>
      <c r="V161" s="35"/>
      <c r="W161" s="35"/>
      <c r="X161" s="35"/>
      <c r="Y161" s="35"/>
      <c r="Z161" s="5"/>
    </row>
    <row r="162" spans="2:26">
      <c r="B162" s="317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9"/>
      <c r="R162" s="197"/>
      <c r="S162" s="197"/>
      <c r="T162" s="197"/>
      <c r="U162" s="197"/>
      <c r="V162" s="31"/>
      <c r="W162" s="31"/>
      <c r="X162" s="31"/>
      <c r="Y162" s="31"/>
      <c r="Z162" s="5"/>
    </row>
    <row r="163" spans="2:26">
      <c r="B163" s="32"/>
      <c r="C163" s="33"/>
      <c r="D163" s="33"/>
      <c r="E163" s="33"/>
      <c r="F163" s="33"/>
      <c r="G163" s="64"/>
      <c r="H163" s="65"/>
      <c r="I163" s="65"/>
      <c r="J163" s="65"/>
      <c r="K163" s="65"/>
      <c r="L163" s="65"/>
      <c r="M163" s="65"/>
      <c r="N163" s="65"/>
      <c r="O163" s="65"/>
      <c r="P163" s="65"/>
      <c r="Q163" s="46"/>
      <c r="R163" s="34"/>
      <c r="S163" s="34"/>
      <c r="T163" s="34"/>
      <c r="U163" s="34"/>
      <c r="V163" s="35"/>
      <c r="W163" s="35"/>
      <c r="X163" s="35"/>
      <c r="Y163" s="35"/>
      <c r="Z163" s="5"/>
    </row>
    <row r="164" spans="2:26">
      <c r="B164" s="317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9"/>
      <c r="R164" s="197"/>
      <c r="S164" s="197"/>
      <c r="T164" s="197"/>
      <c r="U164" s="197"/>
      <c r="V164" s="31"/>
      <c r="W164" s="31"/>
      <c r="X164" s="31"/>
      <c r="Y164" s="31"/>
      <c r="Z164" s="5"/>
    </row>
    <row r="165" spans="2:26">
      <c r="B165" s="25"/>
      <c r="C165" s="25"/>
      <c r="D165" s="25"/>
      <c r="E165" s="25"/>
      <c r="F165" s="25"/>
      <c r="G165" s="66"/>
      <c r="H165" s="67"/>
      <c r="I165" s="67"/>
      <c r="J165" s="67"/>
      <c r="K165" s="67"/>
      <c r="L165" s="67"/>
      <c r="M165" s="67"/>
      <c r="N165" s="67"/>
      <c r="O165" s="67"/>
      <c r="P165" s="67"/>
      <c r="Q165" s="36"/>
      <c r="R165" s="36"/>
      <c r="S165" s="36"/>
      <c r="T165" s="36"/>
      <c r="U165" s="36"/>
      <c r="V165" s="37"/>
      <c r="W165" s="37"/>
      <c r="X165" s="37"/>
      <c r="Y165" s="37"/>
      <c r="Z165" s="5"/>
    </row>
    <row r="166" spans="2:26">
      <c r="B166" s="25"/>
      <c r="C166" s="25"/>
      <c r="D166" s="25"/>
      <c r="E166" s="25"/>
      <c r="F166" s="25"/>
      <c r="G166" s="66"/>
      <c r="H166" s="67"/>
      <c r="I166" s="67"/>
      <c r="J166" s="67"/>
      <c r="K166" s="67"/>
      <c r="L166" s="67"/>
      <c r="M166" s="67"/>
      <c r="N166" s="67"/>
      <c r="O166" s="67"/>
      <c r="P166" s="67"/>
      <c r="Q166" s="25"/>
      <c r="R166" s="25"/>
      <c r="S166" s="25"/>
      <c r="T166" s="25"/>
      <c r="U166" s="25"/>
      <c r="V166" s="9"/>
      <c r="W166" s="9"/>
      <c r="X166" s="9"/>
      <c r="Y166" s="9"/>
      <c r="Z166" s="5"/>
    </row>
    <row r="167" spans="2:26">
      <c r="B167" s="32"/>
      <c r="C167" s="33"/>
      <c r="D167" s="33"/>
      <c r="E167" s="33"/>
      <c r="F167" s="33"/>
      <c r="G167" s="64"/>
      <c r="H167" s="65"/>
      <c r="I167" s="65"/>
      <c r="J167" s="65"/>
      <c r="K167" s="65"/>
      <c r="L167" s="65"/>
      <c r="M167" s="65"/>
      <c r="N167" s="65"/>
      <c r="O167" s="65"/>
      <c r="P167" s="65"/>
      <c r="Q167" s="46"/>
      <c r="R167" s="34"/>
      <c r="S167" s="34"/>
      <c r="T167" s="34"/>
      <c r="U167" s="34"/>
      <c r="V167" s="35"/>
      <c r="W167" s="35"/>
      <c r="X167" s="35"/>
      <c r="Y167" s="35"/>
      <c r="Z167" s="5"/>
    </row>
    <row r="168" spans="2:26">
      <c r="B168" s="317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9"/>
      <c r="R168" s="197"/>
      <c r="S168" s="197"/>
      <c r="T168" s="197"/>
      <c r="U168" s="197"/>
      <c r="V168" s="31"/>
      <c r="W168" s="31"/>
      <c r="X168" s="31"/>
      <c r="Y168" s="31"/>
      <c r="Z168" s="5"/>
    </row>
    <row r="169" spans="2:26">
      <c r="B169" s="32"/>
      <c r="C169" s="33"/>
      <c r="D169" s="33"/>
      <c r="E169" s="33"/>
      <c r="F169" s="33"/>
      <c r="G169" s="64"/>
      <c r="H169" s="65"/>
      <c r="I169" s="65"/>
      <c r="J169" s="65"/>
      <c r="K169" s="65"/>
      <c r="L169" s="65"/>
      <c r="M169" s="65"/>
      <c r="N169" s="65"/>
      <c r="O169" s="65"/>
      <c r="P169" s="65"/>
      <c r="Q169" s="46"/>
      <c r="R169" s="34"/>
      <c r="S169" s="34"/>
      <c r="T169" s="34"/>
      <c r="U169" s="34"/>
      <c r="V169" s="35"/>
      <c r="W169" s="35"/>
      <c r="X169" s="35"/>
      <c r="Y169" s="35"/>
      <c r="Z169" s="5"/>
    </row>
    <row r="170" spans="2:26">
      <c r="B170" s="317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9"/>
      <c r="R170" s="197"/>
      <c r="S170" s="197"/>
      <c r="T170" s="197"/>
      <c r="U170" s="197"/>
      <c r="V170" s="31"/>
      <c r="W170" s="31"/>
      <c r="X170" s="31"/>
      <c r="Y170" s="31"/>
      <c r="Z170" s="5"/>
    </row>
    <row r="171" spans="2:26">
      <c r="B171" s="32"/>
      <c r="C171" s="33"/>
      <c r="D171" s="33"/>
      <c r="E171" s="33"/>
      <c r="F171" s="33"/>
      <c r="G171" s="64"/>
      <c r="H171" s="65"/>
      <c r="I171" s="65"/>
      <c r="J171" s="65"/>
      <c r="K171" s="65"/>
      <c r="L171" s="65"/>
      <c r="M171" s="65"/>
      <c r="N171" s="65"/>
      <c r="O171" s="65"/>
      <c r="P171" s="65"/>
      <c r="Q171" s="46"/>
      <c r="R171" s="34"/>
      <c r="S171" s="34"/>
      <c r="T171" s="34"/>
      <c r="U171" s="34"/>
      <c r="V171" s="35"/>
      <c r="W171" s="35"/>
      <c r="X171" s="35"/>
      <c r="Y171" s="35"/>
      <c r="Z171" s="5"/>
    </row>
    <row r="172" spans="2:26">
      <c r="B172" s="317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9"/>
      <c r="R172" s="197"/>
      <c r="S172" s="197"/>
      <c r="T172" s="197"/>
      <c r="U172" s="197"/>
      <c r="V172" s="31"/>
      <c r="W172" s="31"/>
      <c r="X172" s="31"/>
      <c r="Y172" s="31"/>
      <c r="Z172" s="5"/>
    </row>
    <row r="173" spans="2:26">
      <c r="B173" s="32"/>
      <c r="C173" s="33"/>
      <c r="D173" s="33"/>
      <c r="E173" s="33"/>
      <c r="F173" s="33"/>
      <c r="G173" s="64"/>
      <c r="H173" s="65"/>
      <c r="I173" s="65"/>
      <c r="J173" s="65"/>
      <c r="K173" s="65"/>
      <c r="L173" s="65"/>
      <c r="M173" s="65"/>
      <c r="N173" s="65"/>
      <c r="O173" s="65"/>
      <c r="P173" s="65"/>
      <c r="Q173" s="46"/>
      <c r="R173" s="34"/>
      <c r="S173" s="34"/>
      <c r="T173" s="34"/>
      <c r="U173" s="34"/>
      <c r="V173" s="35"/>
      <c r="W173" s="35"/>
      <c r="X173" s="35"/>
      <c r="Y173" s="35"/>
      <c r="Z173" s="5"/>
    </row>
    <row r="174" spans="2:26">
      <c r="B174" s="317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9"/>
      <c r="R174" s="197"/>
      <c r="S174" s="197"/>
      <c r="T174" s="197"/>
      <c r="U174" s="197"/>
      <c r="V174" s="31"/>
      <c r="W174" s="31"/>
      <c r="X174" s="31"/>
      <c r="Y174" s="31"/>
      <c r="Z174" s="5"/>
    </row>
    <row r="175" spans="2:26">
      <c r="B175" s="32"/>
      <c r="C175" s="33"/>
      <c r="D175" s="33"/>
      <c r="E175" s="33"/>
      <c r="F175" s="33"/>
      <c r="G175" s="64"/>
      <c r="H175" s="65"/>
      <c r="I175" s="65"/>
      <c r="J175" s="65"/>
      <c r="K175" s="65"/>
      <c r="L175" s="65"/>
      <c r="M175" s="65"/>
      <c r="N175" s="65"/>
      <c r="O175" s="65"/>
      <c r="P175" s="65"/>
      <c r="Q175" s="46"/>
      <c r="R175" s="34"/>
      <c r="S175" s="34"/>
      <c r="T175" s="34"/>
      <c r="U175" s="34"/>
      <c r="V175" s="35"/>
      <c r="W175" s="35"/>
      <c r="X175" s="35"/>
      <c r="Y175" s="35"/>
      <c r="Z175" s="5"/>
    </row>
    <row r="176" spans="2:26">
      <c r="B176" s="317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9"/>
      <c r="R176" s="197"/>
      <c r="S176" s="197"/>
      <c r="T176" s="197"/>
      <c r="U176" s="197"/>
      <c r="V176" s="31"/>
      <c r="W176" s="31"/>
      <c r="X176" s="31"/>
      <c r="Y176" s="31"/>
      <c r="Z176" s="5"/>
    </row>
    <row r="177" spans="2:26">
      <c r="B177" s="32"/>
      <c r="C177" s="33"/>
      <c r="D177" s="33"/>
      <c r="E177" s="33"/>
      <c r="F177" s="33"/>
      <c r="G177" s="64"/>
      <c r="H177" s="65"/>
      <c r="I177" s="65"/>
      <c r="J177" s="65"/>
      <c r="K177" s="65"/>
      <c r="L177" s="65"/>
      <c r="M177" s="65"/>
      <c r="N177" s="65"/>
      <c r="O177" s="65"/>
      <c r="P177" s="65"/>
      <c r="Q177" s="46"/>
      <c r="R177" s="34"/>
      <c r="S177" s="34"/>
      <c r="T177" s="34"/>
      <c r="U177" s="34"/>
      <c r="V177" s="35"/>
      <c r="W177" s="35"/>
      <c r="X177" s="35"/>
      <c r="Y177" s="35"/>
      <c r="Z177" s="5"/>
    </row>
    <row r="178" spans="2:26">
      <c r="B178" s="317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9"/>
      <c r="R178" s="197"/>
      <c r="S178" s="197"/>
      <c r="T178" s="197"/>
      <c r="U178" s="197"/>
      <c r="V178" s="31"/>
      <c r="W178" s="31"/>
      <c r="X178" s="31"/>
      <c r="Y178" s="31"/>
      <c r="Z178" s="5"/>
    </row>
    <row r="179" spans="2:26">
      <c r="B179" s="32"/>
      <c r="C179" s="33"/>
      <c r="D179" s="33"/>
      <c r="E179" s="33"/>
      <c r="F179" s="33"/>
      <c r="G179" s="64"/>
      <c r="H179" s="65"/>
      <c r="I179" s="65"/>
      <c r="J179" s="65"/>
      <c r="K179" s="65"/>
      <c r="L179" s="65"/>
      <c r="M179" s="65"/>
      <c r="N179" s="65"/>
      <c r="O179" s="65"/>
      <c r="P179" s="65"/>
      <c r="Q179" s="46"/>
      <c r="R179" s="34"/>
      <c r="S179" s="34"/>
      <c r="T179" s="34"/>
      <c r="U179" s="34"/>
      <c r="V179" s="35"/>
      <c r="W179" s="35"/>
      <c r="X179" s="35"/>
      <c r="Y179" s="35"/>
      <c r="Z179" s="5"/>
    </row>
    <row r="180" spans="2:26">
      <c r="B180" s="317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9"/>
      <c r="R180" s="197"/>
      <c r="S180" s="197"/>
      <c r="T180" s="197"/>
      <c r="U180" s="197"/>
      <c r="V180" s="31"/>
      <c r="W180" s="31"/>
      <c r="X180" s="31"/>
      <c r="Y180" s="31"/>
      <c r="Z180" s="5"/>
    </row>
    <row r="181" spans="2:26">
      <c r="B181" s="32"/>
      <c r="C181" s="33"/>
      <c r="D181" s="33"/>
      <c r="E181" s="33"/>
      <c r="F181" s="33"/>
      <c r="G181" s="64"/>
      <c r="H181" s="65"/>
      <c r="I181" s="65"/>
      <c r="J181" s="65"/>
      <c r="K181" s="65"/>
      <c r="L181" s="65"/>
      <c r="M181" s="65"/>
      <c r="N181" s="65"/>
      <c r="O181" s="65"/>
      <c r="P181" s="65"/>
      <c r="Q181" s="46"/>
      <c r="R181" s="34"/>
      <c r="S181" s="34"/>
      <c r="T181" s="34"/>
      <c r="U181" s="34"/>
      <c r="V181" s="35"/>
      <c r="W181" s="35"/>
      <c r="X181" s="35"/>
      <c r="Y181" s="35"/>
      <c r="Z181" s="5"/>
    </row>
    <row r="182" spans="2:26">
      <c r="B182" s="317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9"/>
      <c r="R182" s="197"/>
      <c r="S182" s="197"/>
      <c r="T182" s="197"/>
      <c r="U182" s="197"/>
      <c r="V182" s="31"/>
      <c r="W182" s="31"/>
      <c r="X182" s="31"/>
      <c r="Y182" s="31"/>
      <c r="Z182" s="5"/>
    </row>
    <row r="183" spans="2:26">
      <c r="B183" s="32"/>
      <c r="C183" s="33"/>
      <c r="D183" s="33"/>
      <c r="E183" s="33"/>
      <c r="F183" s="33"/>
      <c r="G183" s="64"/>
      <c r="H183" s="65"/>
      <c r="I183" s="65"/>
      <c r="J183" s="65"/>
      <c r="K183" s="65"/>
      <c r="L183" s="65"/>
      <c r="M183" s="65"/>
      <c r="N183" s="65"/>
      <c r="O183" s="65"/>
      <c r="P183" s="65"/>
      <c r="Q183" s="46"/>
      <c r="R183" s="34"/>
      <c r="S183" s="34"/>
      <c r="T183" s="34"/>
      <c r="U183" s="34"/>
      <c r="V183" s="35"/>
      <c r="W183" s="35"/>
      <c r="X183" s="35"/>
      <c r="Y183" s="35"/>
      <c r="Z183" s="5"/>
    </row>
    <row r="184" spans="2:26">
      <c r="B184" s="317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9"/>
      <c r="R184" s="197"/>
      <c r="S184" s="197"/>
      <c r="T184" s="197"/>
      <c r="U184" s="197"/>
      <c r="V184" s="31"/>
      <c r="W184" s="31"/>
      <c r="X184" s="31"/>
      <c r="Y184" s="31"/>
      <c r="Z184" s="5"/>
    </row>
    <row r="185" spans="2:26">
      <c r="B185" s="32"/>
      <c r="C185" s="33"/>
      <c r="D185" s="33"/>
      <c r="E185" s="33"/>
      <c r="F185" s="33"/>
      <c r="G185" s="64"/>
      <c r="H185" s="65"/>
      <c r="I185" s="65"/>
      <c r="J185" s="65"/>
      <c r="K185" s="65"/>
      <c r="L185" s="65"/>
      <c r="M185" s="65"/>
      <c r="N185" s="65"/>
      <c r="O185" s="65"/>
      <c r="P185" s="65"/>
      <c r="Q185" s="46"/>
      <c r="R185" s="34"/>
      <c r="S185" s="34"/>
      <c r="T185" s="34"/>
      <c r="U185" s="34"/>
      <c r="V185" s="35"/>
      <c r="W185" s="35"/>
      <c r="X185" s="35"/>
      <c r="Y185" s="35"/>
      <c r="Z185" s="5"/>
    </row>
    <row r="186" spans="2:26">
      <c r="B186" s="317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9"/>
      <c r="R186" s="197"/>
      <c r="S186" s="197"/>
      <c r="T186" s="197"/>
      <c r="U186" s="197"/>
      <c r="V186" s="31"/>
      <c r="W186" s="31"/>
      <c r="X186" s="31"/>
      <c r="Y186" s="31"/>
      <c r="Z186" s="5"/>
    </row>
    <row r="187" spans="2:26">
      <c r="B187" s="25"/>
      <c r="C187" s="25"/>
      <c r="D187" s="25"/>
      <c r="E187" s="25"/>
      <c r="F187" s="25"/>
      <c r="G187" s="66"/>
      <c r="H187" s="67"/>
      <c r="I187" s="67"/>
      <c r="J187" s="67"/>
      <c r="K187" s="67"/>
      <c r="L187" s="67"/>
      <c r="M187" s="67"/>
      <c r="N187" s="67"/>
      <c r="O187" s="67"/>
      <c r="P187" s="67"/>
      <c r="Q187" s="36"/>
      <c r="R187" s="36"/>
      <c r="S187" s="36"/>
      <c r="T187" s="36"/>
      <c r="U187" s="36"/>
      <c r="V187" s="37"/>
      <c r="W187" s="37"/>
      <c r="X187" s="37"/>
      <c r="Y187" s="37"/>
      <c r="Z187" s="5"/>
    </row>
    <row r="188" spans="2:26">
      <c r="B188" s="25"/>
      <c r="C188" s="25"/>
      <c r="D188" s="25"/>
      <c r="E188" s="25"/>
      <c r="F188" s="25"/>
      <c r="G188" s="66"/>
      <c r="H188" s="67"/>
      <c r="I188" s="67"/>
      <c r="J188" s="67"/>
      <c r="K188" s="67"/>
      <c r="L188" s="67"/>
      <c r="M188" s="67"/>
      <c r="N188" s="67"/>
      <c r="O188" s="67"/>
      <c r="P188" s="67"/>
      <c r="Q188" s="25"/>
      <c r="R188" s="25"/>
      <c r="S188" s="25"/>
      <c r="T188" s="25"/>
      <c r="U188" s="25"/>
      <c r="V188" s="9"/>
      <c r="W188" s="9"/>
      <c r="X188" s="9"/>
      <c r="Y188" s="9"/>
      <c r="Z188" s="5"/>
    </row>
    <row r="189" spans="2:26">
      <c r="B189" s="32"/>
      <c r="C189" s="33"/>
      <c r="D189" s="33"/>
      <c r="E189" s="33"/>
      <c r="F189" s="33"/>
      <c r="G189" s="64"/>
      <c r="H189" s="65"/>
      <c r="I189" s="65"/>
      <c r="J189" s="65"/>
      <c r="K189" s="65"/>
      <c r="L189" s="65"/>
      <c r="M189" s="65"/>
      <c r="N189" s="65"/>
      <c r="O189" s="65"/>
      <c r="P189" s="65"/>
      <c r="Q189" s="46"/>
      <c r="R189" s="34"/>
      <c r="S189" s="34"/>
      <c r="T189" s="34"/>
      <c r="U189" s="34"/>
      <c r="V189" s="35"/>
      <c r="W189" s="35"/>
      <c r="X189" s="35"/>
      <c r="Y189" s="35"/>
      <c r="Z189" s="5"/>
    </row>
    <row r="190" spans="2:26">
      <c r="B190" s="317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9"/>
      <c r="R190" s="197"/>
      <c r="S190" s="197"/>
      <c r="T190" s="197"/>
      <c r="U190" s="197"/>
      <c r="V190" s="31"/>
      <c r="W190" s="31"/>
      <c r="X190" s="31"/>
      <c r="Y190" s="31"/>
      <c r="Z190" s="5"/>
    </row>
    <row r="191" spans="2:26">
      <c r="B191" s="32"/>
      <c r="C191" s="33"/>
      <c r="D191" s="33"/>
      <c r="E191" s="33"/>
      <c r="F191" s="33"/>
      <c r="G191" s="64"/>
      <c r="H191" s="65"/>
      <c r="I191" s="65"/>
      <c r="J191" s="65"/>
      <c r="K191" s="65"/>
      <c r="L191" s="65"/>
      <c r="M191" s="65"/>
      <c r="N191" s="65"/>
      <c r="O191" s="65"/>
      <c r="P191" s="65"/>
      <c r="Q191" s="46"/>
      <c r="R191" s="34"/>
      <c r="S191" s="34"/>
      <c r="T191" s="34"/>
      <c r="U191" s="34"/>
      <c r="V191" s="35"/>
      <c r="W191" s="35"/>
      <c r="X191" s="35"/>
      <c r="Y191" s="35"/>
      <c r="Z191" s="5"/>
    </row>
    <row r="192" spans="2:26">
      <c r="B192" s="317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9"/>
      <c r="R192" s="197"/>
      <c r="S192" s="197"/>
      <c r="T192" s="197"/>
      <c r="U192" s="197"/>
      <c r="V192" s="31"/>
      <c r="W192" s="31"/>
      <c r="X192" s="31"/>
      <c r="Y192" s="31"/>
      <c r="Z192" s="5"/>
    </row>
    <row r="193" spans="2:26">
      <c r="B193" s="32"/>
      <c r="C193" s="33"/>
      <c r="D193" s="33"/>
      <c r="E193" s="33"/>
      <c r="F193" s="33"/>
      <c r="G193" s="64"/>
      <c r="H193" s="65"/>
      <c r="I193" s="65"/>
      <c r="J193" s="65"/>
      <c r="K193" s="65"/>
      <c r="L193" s="65"/>
      <c r="M193" s="65"/>
      <c r="N193" s="65"/>
      <c r="O193" s="65"/>
      <c r="P193" s="65"/>
      <c r="Q193" s="46"/>
      <c r="R193" s="34"/>
      <c r="S193" s="34"/>
      <c r="T193" s="34"/>
      <c r="U193" s="34"/>
      <c r="V193" s="35"/>
      <c r="W193" s="35"/>
      <c r="X193" s="35"/>
      <c r="Y193" s="35"/>
      <c r="Z193" s="5"/>
    </row>
    <row r="194" spans="2:26">
      <c r="B194" s="317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9"/>
      <c r="R194" s="197"/>
      <c r="S194" s="197"/>
      <c r="T194" s="197"/>
      <c r="U194" s="197"/>
      <c r="V194" s="31"/>
      <c r="W194" s="31"/>
      <c r="X194" s="31"/>
      <c r="Y194" s="31"/>
      <c r="Z194" s="5"/>
    </row>
    <row r="195" spans="2:26">
      <c r="B195" s="32"/>
      <c r="C195" s="33"/>
      <c r="D195" s="33"/>
      <c r="E195" s="33"/>
      <c r="F195" s="33"/>
      <c r="G195" s="64"/>
      <c r="H195" s="65"/>
      <c r="I195" s="65"/>
      <c r="J195" s="65"/>
      <c r="K195" s="65"/>
      <c r="L195" s="65"/>
      <c r="M195" s="65"/>
      <c r="N195" s="65"/>
      <c r="O195" s="65"/>
      <c r="P195" s="65"/>
      <c r="Q195" s="46"/>
      <c r="R195" s="34"/>
      <c r="S195" s="34"/>
      <c r="T195" s="34"/>
      <c r="U195" s="34"/>
      <c r="V195" s="35"/>
      <c r="W195" s="35"/>
      <c r="X195" s="35"/>
      <c r="Y195" s="35"/>
      <c r="Z195" s="5"/>
    </row>
    <row r="196" spans="2:26">
      <c r="B196" s="317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9"/>
      <c r="R196" s="197"/>
      <c r="S196" s="197"/>
      <c r="T196" s="197"/>
      <c r="U196" s="197"/>
      <c r="V196" s="31"/>
      <c r="W196" s="31"/>
      <c r="X196" s="31"/>
      <c r="Y196" s="31"/>
      <c r="Z196" s="5"/>
    </row>
    <row r="197" spans="2:26">
      <c r="B197" s="32"/>
      <c r="C197" s="33"/>
      <c r="D197" s="33"/>
      <c r="E197" s="33"/>
      <c r="F197" s="33"/>
      <c r="G197" s="64"/>
      <c r="H197" s="65"/>
      <c r="I197" s="65"/>
      <c r="J197" s="65"/>
      <c r="K197" s="65"/>
      <c r="L197" s="65"/>
      <c r="M197" s="65"/>
      <c r="N197" s="65"/>
      <c r="O197" s="65"/>
      <c r="P197" s="65"/>
      <c r="Q197" s="46"/>
      <c r="R197" s="34"/>
      <c r="S197" s="34"/>
      <c r="T197" s="34"/>
      <c r="U197" s="34"/>
      <c r="V197" s="35"/>
      <c r="W197" s="35"/>
      <c r="X197" s="35"/>
      <c r="Y197" s="35"/>
      <c r="Z197" s="5"/>
    </row>
    <row r="198" spans="2:26">
      <c r="B198" s="317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9"/>
      <c r="R198" s="197"/>
      <c r="S198" s="197"/>
      <c r="T198" s="197"/>
      <c r="U198" s="197"/>
      <c r="V198" s="31"/>
      <c r="W198" s="31"/>
      <c r="X198" s="31"/>
      <c r="Y198" s="31"/>
      <c r="Z198" s="5"/>
    </row>
    <row r="199" spans="2:26">
      <c r="B199" s="32"/>
      <c r="C199" s="33"/>
      <c r="D199" s="33"/>
      <c r="E199" s="33"/>
      <c r="F199" s="33"/>
      <c r="G199" s="64"/>
      <c r="H199" s="65"/>
      <c r="I199" s="65"/>
      <c r="J199" s="65"/>
      <c r="K199" s="65"/>
      <c r="L199" s="65"/>
      <c r="M199" s="65"/>
      <c r="N199" s="65"/>
      <c r="O199" s="65"/>
      <c r="P199" s="65"/>
      <c r="Q199" s="46"/>
      <c r="R199" s="34"/>
      <c r="S199" s="34"/>
      <c r="T199" s="34"/>
      <c r="U199" s="34"/>
      <c r="V199" s="35"/>
      <c r="W199" s="35"/>
      <c r="X199" s="35"/>
      <c r="Y199" s="35"/>
      <c r="Z199" s="5"/>
    </row>
    <row r="200" spans="2:26">
      <c r="B200" s="317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9"/>
      <c r="R200" s="197"/>
      <c r="S200" s="197"/>
      <c r="T200" s="197"/>
      <c r="U200" s="197"/>
      <c r="V200" s="31"/>
      <c r="W200" s="31"/>
      <c r="X200" s="31"/>
      <c r="Y200" s="31"/>
      <c r="Z200" s="5"/>
    </row>
    <row r="201" spans="2:26">
      <c r="B201" s="32"/>
      <c r="C201" s="33"/>
      <c r="D201" s="33"/>
      <c r="E201" s="33"/>
      <c r="F201" s="33"/>
      <c r="G201" s="64"/>
      <c r="H201" s="65"/>
      <c r="I201" s="65"/>
      <c r="J201" s="65"/>
      <c r="K201" s="65"/>
      <c r="L201" s="65"/>
      <c r="M201" s="65"/>
      <c r="N201" s="65"/>
      <c r="O201" s="65"/>
      <c r="P201" s="65"/>
      <c r="Q201" s="46"/>
      <c r="R201" s="34"/>
      <c r="S201" s="34"/>
      <c r="T201" s="34"/>
      <c r="U201" s="34"/>
      <c r="V201" s="35"/>
      <c r="W201" s="35"/>
      <c r="X201" s="35"/>
      <c r="Y201" s="35"/>
      <c r="Z201" s="5"/>
    </row>
    <row r="202" spans="2:26">
      <c r="B202" s="317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9"/>
      <c r="R202" s="197"/>
      <c r="S202" s="197"/>
      <c r="T202" s="197"/>
      <c r="U202" s="197"/>
      <c r="V202" s="31"/>
      <c r="W202" s="31"/>
      <c r="X202" s="31"/>
      <c r="Y202" s="31"/>
      <c r="Z202" s="5"/>
    </row>
    <row r="203" spans="2:26">
      <c r="B203" s="32"/>
      <c r="C203" s="33"/>
      <c r="D203" s="33"/>
      <c r="E203" s="33"/>
      <c r="F203" s="33"/>
      <c r="G203" s="64"/>
      <c r="H203" s="65"/>
      <c r="I203" s="65"/>
      <c r="J203" s="65"/>
      <c r="K203" s="65"/>
      <c r="L203" s="65"/>
      <c r="M203" s="65"/>
      <c r="N203" s="65"/>
      <c r="O203" s="65"/>
      <c r="P203" s="65"/>
      <c r="Q203" s="47"/>
      <c r="R203" s="38"/>
      <c r="S203" s="38"/>
      <c r="T203" s="38"/>
      <c r="U203" s="38"/>
      <c r="V203" s="35"/>
      <c r="W203" s="35"/>
      <c r="X203" s="35"/>
      <c r="Y203" s="35"/>
      <c r="Z203" s="5"/>
    </row>
    <row r="204" spans="2:26">
      <c r="B204" s="317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9"/>
      <c r="R204" s="197"/>
      <c r="S204" s="197"/>
      <c r="T204" s="197"/>
      <c r="U204" s="197"/>
      <c r="V204" s="31"/>
      <c r="W204" s="31"/>
      <c r="X204" s="31"/>
      <c r="Y204" s="31"/>
      <c r="Z204" s="5"/>
    </row>
    <row r="205" spans="2:26">
      <c r="B205" s="32"/>
      <c r="C205" s="33"/>
      <c r="D205" s="33"/>
      <c r="E205" s="33"/>
      <c r="F205" s="33"/>
      <c r="G205" s="64"/>
      <c r="H205" s="65"/>
      <c r="I205" s="65"/>
      <c r="J205" s="65"/>
      <c r="K205" s="65"/>
      <c r="L205" s="65"/>
      <c r="M205" s="65"/>
      <c r="N205" s="65"/>
      <c r="O205" s="65"/>
      <c r="P205" s="65"/>
      <c r="Q205" s="47"/>
      <c r="R205" s="38"/>
      <c r="S205" s="38"/>
      <c r="T205" s="38"/>
      <c r="U205" s="38"/>
      <c r="V205" s="35"/>
      <c r="W205" s="35"/>
      <c r="X205" s="35"/>
      <c r="Y205" s="35"/>
      <c r="Z205" s="5"/>
    </row>
    <row r="206" spans="2:26">
      <c r="B206" s="317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9"/>
      <c r="R206" s="197"/>
      <c r="S206" s="197"/>
      <c r="T206" s="197"/>
      <c r="U206" s="197"/>
      <c r="V206" s="31"/>
      <c r="W206" s="31"/>
      <c r="X206" s="31"/>
      <c r="Y206" s="31"/>
      <c r="Z206" s="5"/>
    </row>
    <row r="207" spans="2:26">
      <c r="B207" s="32"/>
      <c r="C207" s="33"/>
      <c r="D207" s="33"/>
      <c r="E207" s="33"/>
      <c r="F207" s="33"/>
      <c r="G207" s="64"/>
      <c r="H207" s="65"/>
      <c r="I207" s="65"/>
      <c r="J207" s="65"/>
      <c r="K207" s="65"/>
      <c r="L207" s="65"/>
      <c r="M207" s="65"/>
      <c r="N207" s="65"/>
      <c r="O207" s="65"/>
      <c r="P207" s="65"/>
      <c r="Q207" s="46"/>
      <c r="R207" s="34"/>
      <c r="S207" s="34"/>
      <c r="T207" s="34"/>
      <c r="U207" s="34"/>
      <c r="V207" s="35"/>
      <c r="W207" s="35"/>
      <c r="X207" s="35"/>
      <c r="Y207" s="35"/>
      <c r="Z207" s="5"/>
    </row>
    <row r="208" spans="2:26">
      <c r="B208" s="317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9"/>
      <c r="R208" s="197"/>
      <c r="S208" s="197"/>
      <c r="T208" s="197"/>
      <c r="U208" s="197"/>
      <c r="V208" s="31"/>
      <c r="W208" s="31"/>
      <c r="X208" s="31"/>
      <c r="Y208" s="31"/>
      <c r="Z208" s="5"/>
    </row>
    <row r="209" spans="2:26">
      <c r="B209" s="25"/>
      <c r="C209" s="25"/>
      <c r="D209" s="25"/>
      <c r="E209" s="25"/>
      <c r="F209" s="25"/>
      <c r="G209" s="66"/>
      <c r="H209" s="67"/>
      <c r="I209" s="67"/>
      <c r="J209" s="67"/>
      <c r="K209" s="67"/>
      <c r="L209" s="67"/>
      <c r="M209" s="67"/>
      <c r="N209" s="67"/>
      <c r="O209" s="67"/>
      <c r="P209" s="67"/>
      <c r="Q209" s="36"/>
      <c r="R209" s="36"/>
      <c r="S209" s="36"/>
      <c r="T209" s="36"/>
      <c r="U209" s="36"/>
      <c r="V209" s="37"/>
      <c r="W209" s="37"/>
      <c r="X209" s="37"/>
      <c r="Y209" s="37"/>
      <c r="Z209" s="5"/>
    </row>
    <row r="210" spans="2:26">
      <c r="B210" s="25"/>
      <c r="C210" s="25"/>
      <c r="D210" s="25"/>
      <c r="E210" s="25"/>
      <c r="F210" s="25"/>
      <c r="G210" s="66"/>
      <c r="H210" s="67"/>
      <c r="I210" s="67"/>
      <c r="J210" s="67"/>
      <c r="K210" s="67"/>
      <c r="L210" s="67"/>
      <c r="M210" s="67"/>
      <c r="N210" s="67"/>
      <c r="O210" s="67"/>
      <c r="P210" s="67"/>
      <c r="Q210" s="25"/>
      <c r="R210" s="25"/>
      <c r="S210" s="25"/>
      <c r="T210" s="25"/>
      <c r="U210" s="25"/>
      <c r="V210" s="9"/>
      <c r="W210" s="9"/>
      <c r="X210" s="9"/>
      <c r="Y210" s="9"/>
      <c r="Z210" s="5"/>
    </row>
    <row r="211" spans="2:26">
      <c r="B211" s="32"/>
      <c r="C211" s="33"/>
      <c r="D211" s="33"/>
      <c r="E211" s="33"/>
      <c r="F211" s="33"/>
      <c r="G211" s="64"/>
      <c r="H211" s="65"/>
      <c r="I211" s="65"/>
      <c r="J211" s="65"/>
      <c r="K211" s="65"/>
      <c r="L211" s="65"/>
      <c r="M211" s="65"/>
      <c r="N211" s="65"/>
      <c r="O211" s="65"/>
      <c r="P211" s="65"/>
      <c r="Q211" s="46"/>
      <c r="R211" s="34"/>
      <c r="S211" s="34"/>
      <c r="T211" s="34"/>
      <c r="U211" s="34"/>
      <c r="V211" s="35"/>
      <c r="W211" s="35"/>
      <c r="X211" s="35"/>
      <c r="Y211" s="35"/>
      <c r="Z211" s="5"/>
    </row>
    <row r="212" spans="2:26">
      <c r="B212" s="317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9"/>
      <c r="R212" s="197"/>
      <c r="S212" s="197"/>
      <c r="T212" s="197"/>
      <c r="U212" s="197"/>
      <c r="V212" s="31"/>
      <c r="W212" s="31"/>
      <c r="X212" s="31"/>
      <c r="Y212" s="31"/>
      <c r="Z212" s="5"/>
    </row>
    <row r="213" spans="2:26">
      <c r="B213" s="32"/>
      <c r="C213" s="33"/>
      <c r="D213" s="33"/>
      <c r="E213" s="33"/>
      <c r="F213" s="33"/>
      <c r="G213" s="64"/>
      <c r="H213" s="65"/>
      <c r="I213" s="65"/>
      <c r="J213" s="65"/>
      <c r="K213" s="65"/>
      <c r="L213" s="65"/>
      <c r="M213" s="65"/>
      <c r="N213" s="65"/>
      <c r="O213" s="65"/>
      <c r="P213" s="65"/>
      <c r="Q213" s="46"/>
      <c r="R213" s="34"/>
      <c r="S213" s="34"/>
      <c r="T213" s="34"/>
      <c r="U213" s="34"/>
      <c r="V213" s="35"/>
      <c r="W213" s="35"/>
      <c r="X213" s="35"/>
      <c r="Y213" s="35"/>
      <c r="Z213" s="5"/>
    </row>
    <row r="214" spans="2:26">
      <c r="B214" s="317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8"/>
      <c r="Q214" s="319"/>
      <c r="R214" s="197"/>
      <c r="S214" s="197"/>
      <c r="T214" s="197"/>
      <c r="U214" s="197"/>
      <c r="V214" s="31"/>
      <c r="W214" s="31"/>
      <c r="X214" s="31"/>
      <c r="Y214" s="31"/>
      <c r="Z214" s="5"/>
    </row>
    <row r="215" spans="2:26">
      <c r="B215" s="32"/>
      <c r="C215" s="33"/>
      <c r="D215" s="33"/>
      <c r="E215" s="33"/>
      <c r="F215" s="33"/>
      <c r="G215" s="64"/>
      <c r="H215" s="65"/>
      <c r="I215" s="65"/>
      <c r="J215" s="65"/>
      <c r="K215" s="65"/>
      <c r="L215" s="65"/>
      <c r="M215" s="65"/>
      <c r="N215" s="65"/>
      <c r="O215" s="65"/>
      <c r="P215" s="65"/>
      <c r="Q215" s="46"/>
      <c r="R215" s="34"/>
      <c r="S215" s="34"/>
      <c r="T215" s="34"/>
      <c r="U215" s="34"/>
      <c r="V215" s="35"/>
      <c r="W215" s="35"/>
      <c r="X215" s="35"/>
      <c r="Y215" s="35"/>
      <c r="Z215" s="5"/>
    </row>
    <row r="216" spans="2:26">
      <c r="B216" s="317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9"/>
      <c r="R216" s="197"/>
      <c r="S216" s="197"/>
      <c r="T216" s="197"/>
      <c r="U216" s="197"/>
      <c r="V216" s="31"/>
      <c r="W216" s="31"/>
      <c r="X216" s="31"/>
      <c r="Y216" s="31"/>
      <c r="Z216" s="5"/>
    </row>
    <row r="217" spans="2:26">
      <c r="B217" s="32"/>
      <c r="C217" s="33"/>
      <c r="D217" s="33"/>
      <c r="E217" s="33"/>
      <c r="F217" s="33"/>
      <c r="G217" s="64"/>
      <c r="H217" s="65"/>
      <c r="I217" s="65"/>
      <c r="J217" s="65"/>
      <c r="K217" s="65"/>
      <c r="L217" s="65"/>
      <c r="M217" s="65"/>
      <c r="N217" s="65"/>
      <c r="O217" s="65"/>
      <c r="P217" s="65"/>
      <c r="Q217" s="46"/>
      <c r="R217" s="34"/>
      <c r="S217" s="34"/>
      <c r="T217" s="34"/>
      <c r="U217" s="34"/>
      <c r="V217" s="35"/>
      <c r="W217" s="35"/>
      <c r="X217" s="35"/>
      <c r="Y217" s="35"/>
      <c r="Z217" s="5"/>
    </row>
    <row r="218" spans="2:26">
      <c r="B218" s="317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9"/>
      <c r="R218" s="197"/>
      <c r="S218" s="197"/>
      <c r="T218" s="197"/>
      <c r="U218" s="197"/>
      <c r="V218" s="31"/>
      <c r="W218" s="31"/>
      <c r="X218" s="31"/>
      <c r="Y218" s="31"/>
      <c r="Z218" s="5"/>
    </row>
    <row r="219" spans="2:26">
      <c r="B219" s="32"/>
      <c r="C219" s="33"/>
      <c r="D219" s="33"/>
      <c r="E219" s="33"/>
      <c r="F219" s="33"/>
      <c r="G219" s="64"/>
      <c r="H219" s="65"/>
      <c r="I219" s="65"/>
      <c r="J219" s="65"/>
      <c r="K219" s="65"/>
      <c r="L219" s="65"/>
      <c r="M219" s="65"/>
      <c r="N219" s="65"/>
      <c r="O219" s="65"/>
      <c r="P219" s="65"/>
      <c r="Q219" s="46"/>
      <c r="R219" s="34"/>
      <c r="S219" s="34"/>
      <c r="T219" s="34"/>
      <c r="U219" s="34"/>
      <c r="V219" s="35"/>
      <c r="W219" s="35"/>
      <c r="X219" s="35"/>
      <c r="Y219" s="35"/>
      <c r="Z219" s="5"/>
    </row>
    <row r="220" spans="2:26">
      <c r="B220" s="317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9"/>
      <c r="R220" s="197"/>
      <c r="S220" s="197"/>
      <c r="T220" s="197"/>
      <c r="U220" s="197"/>
      <c r="V220" s="31"/>
      <c r="W220" s="31"/>
      <c r="X220" s="31"/>
      <c r="Y220" s="31"/>
      <c r="Z220" s="5"/>
    </row>
    <row r="221" spans="2:26">
      <c r="B221" s="32"/>
      <c r="C221" s="33"/>
      <c r="D221" s="33"/>
      <c r="E221" s="33"/>
      <c r="F221" s="33"/>
      <c r="G221" s="64"/>
      <c r="H221" s="65"/>
      <c r="I221" s="65"/>
      <c r="J221" s="65"/>
      <c r="K221" s="65"/>
      <c r="L221" s="65"/>
      <c r="M221" s="65"/>
      <c r="N221" s="65"/>
      <c r="O221" s="65"/>
      <c r="P221" s="65"/>
      <c r="Q221" s="46"/>
      <c r="R221" s="34"/>
      <c r="S221" s="34"/>
      <c r="T221" s="34"/>
      <c r="U221" s="34"/>
      <c r="V221" s="35"/>
      <c r="W221" s="35"/>
      <c r="X221" s="35"/>
      <c r="Y221" s="35"/>
      <c r="Z221" s="5"/>
    </row>
    <row r="222" spans="2:26">
      <c r="B222" s="317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9"/>
      <c r="R222" s="197"/>
      <c r="S222" s="197"/>
      <c r="T222" s="197"/>
      <c r="U222" s="197"/>
      <c r="V222" s="31"/>
      <c r="W222" s="31"/>
      <c r="X222" s="31"/>
      <c r="Y222" s="31"/>
      <c r="Z222" s="5"/>
    </row>
    <row r="223" spans="2:26">
      <c r="B223" s="32"/>
      <c r="C223" s="33"/>
      <c r="D223" s="33"/>
      <c r="E223" s="33"/>
      <c r="F223" s="33"/>
      <c r="G223" s="64"/>
      <c r="H223" s="65"/>
      <c r="I223" s="65"/>
      <c r="J223" s="65"/>
      <c r="K223" s="65"/>
      <c r="L223" s="65"/>
      <c r="M223" s="65"/>
      <c r="N223" s="65"/>
      <c r="O223" s="65"/>
      <c r="P223" s="65"/>
      <c r="Q223" s="46"/>
      <c r="R223" s="34"/>
      <c r="S223" s="34"/>
      <c r="T223" s="34"/>
      <c r="U223" s="34"/>
      <c r="V223" s="35"/>
      <c r="W223" s="35"/>
      <c r="X223" s="35"/>
      <c r="Y223" s="35"/>
      <c r="Z223" s="5"/>
    </row>
    <row r="224" spans="2:26">
      <c r="B224" s="317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9"/>
      <c r="R224" s="197"/>
      <c r="S224" s="197"/>
      <c r="T224" s="197"/>
      <c r="U224" s="197"/>
      <c r="V224" s="31"/>
      <c r="W224" s="31"/>
      <c r="X224" s="31"/>
      <c r="Y224" s="31"/>
      <c r="Z224" s="5"/>
    </row>
    <row r="225" spans="2:26">
      <c r="B225" s="32"/>
      <c r="C225" s="33"/>
      <c r="D225" s="33"/>
      <c r="E225" s="33"/>
      <c r="F225" s="33"/>
      <c r="G225" s="64"/>
      <c r="H225" s="65"/>
      <c r="I225" s="65"/>
      <c r="J225" s="65"/>
      <c r="K225" s="65"/>
      <c r="L225" s="65"/>
      <c r="M225" s="65"/>
      <c r="N225" s="65"/>
      <c r="O225" s="65"/>
      <c r="P225" s="65"/>
      <c r="Q225" s="46"/>
      <c r="R225" s="34"/>
      <c r="S225" s="34"/>
      <c r="T225" s="34"/>
      <c r="U225" s="34"/>
      <c r="V225" s="35"/>
      <c r="W225" s="35"/>
      <c r="X225" s="35"/>
      <c r="Y225" s="35"/>
      <c r="Z225" s="5"/>
    </row>
    <row r="226" spans="2:26">
      <c r="B226" s="317"/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9"/>
      <c r="R226" s="197"/>
      <c r="S226" s="197"/>
      <c r="T226" s="197"/>
      <c r="U226" s="197"/>
      <c r="V226" s="31"/>
      <c r="W226" s="31"/>
      <c r="X226" s="31"/>
      <c r="Y226" s="31"/>
      <c r="Z226" s="5"/>
    </row>
    <row r="227" spans="2:26">
      <c r="B227" s="32"/>
      <c r="C227" s="33"/>
      <c r="D227" s="33"/>
      <c r="E227" s="33"/>
      <c r="F227" s="33"/>
      <c r="G227" s="64"/>
      <c r="H227" s="65"/>
      <c r="I227" s="65"/>
      <c r="J227" s="65"/>
      <c r="K227" s="65"/>
      <c r="L227" s="65"/>
      <c r="M227" s="65"/>
      <c r="N227" s="65"/>
      <c r="O227" s="65"/>
      <c r="P227" s="65"/>
      <c r="Q227" s="46"/>
      <c r="R227" s="34"/>
      <c r="S227" s="34"/>
      <c r="T227" s="34"/>
      <c r="U227" s="34"/>
      <c r="V227" s="35"/>
      <c r="W227" s="35"/>
      <c r="X227" s="35"/>
      <c r="Y227" s="35"/>
      <c r="Z227" s="5"/>
    </row>
    <row r="228" spans="2:26">
      <c r="B228" s="317"/>
      <c r="C228" s="318"/>
      <c r="D228" s="318"/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9"/>
      <c r="R228" s="197"/>
      <c r="S228" s="197"/>
      <c r="T228" s="197"/>
      <c r="U228" s="197"/>
      <c r="V228" s="31"/>
      <c r="W228" s="31"/>
      <c r="X228" s="31"/>
      <c r="Y228" s="31"/>
      <c r="Z228" s="5"/>
    </row>
    <row r="229" spans="2:26">
      <c r="B229" s="32"/>
      <c r="C229" s="33"/>
      <c r="D229" s="33"/>
      <c r="E229" s="33"/>
      <c r="F229" s="33"/>
      <c r="G229" s="64"/>
      <c r="H229" s="65"/>
      <c r="I229" s="65"/>
      <c r="J229" s="65"/>
      <c r="K229" s="65"/>
      <c r="L229" s="65"/>
      <c r="M229" s="65"/>
      <c r="N229" s="65"/>
      <c r="O229" s="65"/>
      <c r="P229" s="65"/>
      <c r="Q229" s="46"/>
      <c r="R229" s="34"/>
      <c r="S229" s="34"/>
      <c r="T229" s="34"/>
      <c r="U229" s="34"/>
      <c r="V229" s="35"/>
      <c r="W229" s="35"/>
      <c r="X229" s="35"/>
      <c r="Y229" s="35"/>
      <c r="Z229" s="5"/>
    </row>
    <row r="230" spans="2:26">
      <c r="B230" s="317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9"/>
      <c r="R230" s="197"/>
      <c r="S230" s="197"/>
      <c r="T230" s="197"/>
      <c r="U230" s="197"/>
      <c r="V230" s="31"/>
      <c r="W230" s="31"/>
      <c r="X230" s="31"/>
      <c r="Y230" s="31"/>
      <c r="Z230" s="5"/>
    </row>
    <row r="231" spans="2:26">
      <c r="B231" s="25"/>
      <c r="C231" s="25"/>
      <c r="D231" s="25"/>
      <c r="E231" s="25"/>
      <c r="F231" s="25"/>
      <c r="G231" s="66"/>
      <c r="H231" s="67"/>
      <c r="I231" s="67"/>
      <c r="J231" s="67"/>
      <c r="K231" s="67"/>
      <c r="L231" s="67"/>
      <c r="M231" s="67"/>
      <c r="N231" s="67"/>
      <c r="O231" s="67"/>
      <c r="P231" s="67"/>
      <c r="Q231" s="36"/>
      <c r="R231" s="36"/>
      <c r="S231" s="36"/>
      <c r="T231" s="36"/>
      <c r="U231" s="36"/>
      <c r="V231" s="37"/>
      <c r="W231" s="37"/>
      <c r="X231" s="37"/>
      <c r="Y231" s="37"/>
      <c r="Z231" s="5"/>
    </row>
    <row r="232" spans="2:26">
      <c r="B232" s="25"/>
      <c r="C232" s="25"/>
      <c r="D232" s="25"/>
      <c r="E232" s="25"/>
      <c r="F232" s="25"/>
      <c r="G232" s="66"/>
      <c r="H232" s="67"/>
      <c r="I232" s="67"/>
      <c r="J232" s="67"/>
      <c r="K232" s="67"/>
      <c r="L232" s="67"/>
      <c r="M232" s="67"/>
      <c r="N232" s="67"/>
      <c r="O232" s="67"/>
      <c r="P232" s="67"/>
      <c r="Q232" s="25"/>
      <c r="R232" s="25"/>
      <c r="S232" s="25"/>
      <c r="T232" s="25"/>
      <c r="U232" s="25"/>
      <c r="V232" s="9"/>
      <c r="W232" s="9"/>
      <c r="X232" s="9"/>
      <c r="Y232" s="9"/>
      <c r="Z232" s="5"/>
    </row>
    <row r="233" spans="2:26">
      <c r="B233" s="32"/>
      <c r="C233" s="33"/>
      <c r="D233" s="33"/>
      <c r="E233" s="33"/>
      <c r="F233" s="33"/>
      <c r="G233" s="64"/>
      <c r="H233" s="65"/>
      <c r="I233" s="65"/>
      <c r="J233" s="65"/>
      <c r="K233" s="65"/>
      <c r="L233" s="65"/>
      <c r="M233" s="65"/>
      <c r="N233" s="65"/>
      <c r="O233" s="65"/>
      <c r="P233" s="65"/>
      <c r="Q233" s="46"/>
      <c r="R233" s="34"/>
      <c r="S233" s="34"/>
      <c r="T233" s="34"/>
      <c r="U233" s="34"/>
      <c r="V233" s="35"/>
      <c r="W233" s="35"/>
      <c r="X233" s="35"/>
      <c r="Y233" s="35"/>
      <c r="Z233" s="5"/>
    </row>
    <row r="234" spans="2:26">
      <c r="B234" s="317"/>
      <c r="C234" s="318"/>
      <c r="D234" s="318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9"/>
      <c r="R234" s="197"/>
      <c r="S234" s="197"/>
      <c r="T234" s="197"/>
      <c r="U234" s="197"/>
      <c r="V234" s="31"/>
      <c r="W234" s="31"/>
      <c r="X234" s="31"/>
      <c r="Y234" s="31"/>
      <c r="Z234" s="5"/>
    </row>
    <row r="235" spans="2:26">
      <c r="B235" s="32"/>
      <c r="C235" s="33"/>
      <c r="D235" s="33"/>
      <c r="E235" s="33"/>
      <c r="F235" s="33"/>
      <c r="G235" s="64"/>
      <c r="H235" s="65"/>
      <c r="I235" s="65"/>
      <c r="J235" s="65"/>
      <c r="K235" s="65"/>
      <c r="L235" s="65"/>
      <c r="M235" s="65"/>
      <c r="N235" s="65"/>
      <c r="O235" s="65"/>
      <c r="P235" s="65"/>
      <c r="Q235" s="46"/>
      <c r="R235" s="34"/>
      <c r="S235" s="34"/>
      <c r="T235" s="34"/>
      <c r="U235" s="34"/>
      <c r="V235" s="35"/>
      <c r="W235" s="35"/>
      <c r="X235" s="35"/>
      <c r="Y235" s="35"/>
      <c r="Z235" s="5"/>
    </row>
    <row r="236" spans="2:26">
      <c r="B236" s="317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18"/>
      <c r="P236" s="318"/>
      <c r="Q236" s="319"/>
      <c r="R236" s="197"/>
      <c r="S236" s="197"/>
      <c r="T236" s="197"/>
      <c r="U236" s="197"/>
      <c r="V236" s="31"/>
      <c r="W236" s="31"/>
      <c r="X236" s="31"/>
      <c r="Y236" s="31"/>
      <c r="Z236" s="5"/>
    </row>
    <row r="237" spans="2:26">
      <c r="B237" s="32"/>
      <c r="C237" s="33"/>
      <c r="D237" s="33"/>
      <c r="E237" s="33"/>
      <c r="F237" s="33"/>
      <c r="G237" s="64"/>
      <c r="H237" s="65"/>
      <c r="I237" s="65"/>
      <c r="J237" s="65"/>
      <c r="K237" s="65"/>
      <c r="L237" s="65"/>
      <c r="M237" s="65"/>
      <c r="N237" s="65"/>
      <c r="O237" s="65"/>
      <c r="P237" s="65"/>
      <c r="Q237" s="46"/>
      <c r="R237" s="34"/>
      <c r="S237" s="34"/>
      <c r="T237" s="34"/>
      <c r="U237" s="34"/>
      <c r="V237" s="35"/>
      <c r="W237" s="35"/>
      <c r="X237" s="35"/>
      <c r="Y237" s="35"/>
      <c r="Z237" s="5"/>
    </row>
    <row r="238" spans="2:26">
      <c r="B238" s="317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9"/>
      <c r="R238" s="197"/>
      <c r="S238" s="197"/>
      <c r="T238" s="197"/>
      <c r="U238" s="197"/>
      <c r="V238" s="31"/>
      <c r="W238" s="31"/>
      <c r="X238" s="31"/>
      <c r="Y238" s="31"/>
      <c r="Z238" s="5"/>
    </row>
    <row r="239" spans="2:26">
      <c r="B239" s="32"/>
      <c r="C239" s="33"/>
      <c r="D239" s="33"/>
      <c r="E239" s="33"/>
      <c r="F239" s="33"/>
      <c r="G239" s="64"/>
      <c r="H239" s="65"/>
      <c r="I239" s="65"/>
      <c r="J239" s="65"/>
      <c r="K239" s="65"/>
      <c r="L239" s="65"/>
      <c r="M239" s="65"/>
      <c r="N239" s="65"/>
      <c r="O239" s="65"/>
      <c r="P239" s="65"/>
      <c r="Q239" s="46"/>
      <c r="R239" s="34"/>
      <c r="S239" s="34"/>
      <c r="T239" s="34"/>
      <c r="U239" s="34"/>
      <c r="V239" s="35"/>
      <c r="W239" s="35"/>
      <c r="X239" s="35"/>
      <c r="Y239" s="35"/>
      <c r="Z239" s="5"/>
    </row>
    <row r="240" spans="2:26">
      <c r="B240" s="317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9"/>
      <c r="R240" s="197"/>
      <c r="S240" s="197"/>
      <c r="T240" s="197"/>
      <c r="U240" s="197"/>
      <c r="V240" s="31"/>
      <c r="W240" s="31"/>
      <c r="X240" s="31"/>
      <c r="Y240" s="31"/>
      <c r="Z240" s="5"/>
    </row>
    <row r="241" spans="2:26">
      <c r="B241" s="32"/>
      <c r="C241" s="33"/>
      <c r="D241" s="33"/>
      <c r="E241" s="33"/>
      <c r="F241" s="33"/>
      <c r="G241" s="64"/>
      <c r="H241" s="65"/>
      <c r="I241" s="65"/>
      <c r="J241" s="65"/>
      <c r="K241" s="65"/>
      <c r="L241" s="65"/>
      <c r="M241" s="65"/>
      <c r="N241" s="65"/>
      <c r="O241" s="65"/>
      <c r="P241" s="65"/>
      <c r="Q241" s="46"/>
      <c r="R241" s="34"/>
      <c r="S241" s="34"/>
      <c r="T241" s="34"/>
      <c r="U241" s="34"/>
      <c r="V241" s="35"/>
      <c r="W241" s="35"/>
      <c r="X241" s="35"/>
      <c r="Y241" s="35"/>
      <c r="Z241" s="5"/>
    </row>
    <row r="242" spans="2:26">
      <c r="B242" s="317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9"/>
      <c r="R242" s="197"/>
      <c r="S242" s="197"/>
      <c r="T242" s="197"/>
      <c r="U242" s="197"/>
      <c r="V242" s="31"/>
      <c r="W242" s="31"/>
      <c r="X242" s="31"/>
      <c r="Y242" s="31"/>
      <c r="Z242" s="5"/>
    </row>
    <row r="243" spans="2:26">
      <c r="B243" s="32"/>
      <c r="C243" s="33"/>
      <c r="D243" s="33"/>
      <c r="E243" s="33"/>
      <c r="F243" s="33"/>
      <c r="G243" s="64"/>
      <c r="H243" s="65"/>
      <c r="I243" s="65"/>
      <c r="J243" s="65"/>
      <c r="K243" s="65"/>
      <c r="L243" s="65"/>
      <c r="M243" s="65"/>
      <c r="N243" s="65"/>
      <c r="O243" s="65"/>
      <c r="P243" s="65"/>
      <c r="Q243" s="46"/>
      <c r="R243" s="34"/>
      <c r="S243" s="34"/>
      <c r="T243" s="34"/>
      <c r="U243" s="34"/>
      <c r="V243" s="35"/>
      <c r="W243" s="35"/>
      <c r="X243" s="35"/>
      <c r="Y243" s="35"/>
      <c r="Z243" s="5"/>
    </row>
    <row r="244" spans="2:26">
      <c r="B244" s="317"/>
      <c r="C244" s="318"/>
      <c r="D244" s="318"/>
      <c r="E244" s="318"/>
      <c r="F244" s="318"/>
      <c r="G244" s="318"/>
      <c r="H244" s="318"/>
      <c r="I244" s="318"/>
      <c r="J244" s="318"/>
      <c r="K244" s="318"/>
      <c r="L244" s="318"/>
      <c r="M244" s="318"/>
      <c r="N244" s="318"/>
      <c r="O244" s="318"/>
      <c r="P244" s="318"/>
      <c r="Q244" s="319"/>
      <c r="R244" s="197"/>
      <c r="S244" s="197"/>
      <c r="T244" s="197"/>
      <c r="U244" s="197"/>
      <c r="V244" s="31"/>
      <c r="W244" s="31"/>
      <c r="X244" s="31"/>
      <c r="Y244" s="31"/>
      <c r="Z244" s="5"/>
    </row>
    <row r="245" spans="2:26">
      <c r="B245" s="32"/>
      <c r="C245" s="33"/>
      <c r="D245" s="33"/>
      <c r="E245" s="33"/>
      <c r="F245" s="33"/>
      <c r="G245" s="64"/>
      <c r="H245" s="65"/>
      <c r="I245" s="65"/>
      <c r="J245" s="65"/>
      <c r="K245" s="65"/>
      <c r="L245" s="65"/>
      <c r="M245" s="65"/>
      <c r="N245" s="65"/>
      <c r="O245" s="65"/>
      <c r="P245" s="65"/>
      <c r="Q245" s="46"/>
      <c r="R245" s="34"/>
      <c r="S245" s="34"/>
      <c r="T245" s="34"/>
      <c r="U245" s="34"/>
      <c r="V245" s="35"/>
      <c r="W245" s="35"/>
      <c r="X245" s="35"/>
      <c r="Y245" s="35"/>
      <c r="Z245" s="5"/>
    </row>
    <row r="246" spans="2:26">
      <c r="B246" s="317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8"/>
      <c r="P246" s="318"/>
      <c r="Q246" s="319"/>
      <c r="R246" s="197"/>
      <c r="S246" s="197"/>
      <c r="T246" s="197"/>
      <c r="U246" s="197"/>
      <c r="V246" s="31"/>
      <c r="W246" s="31"/>
      <c r="X246" s="31"/>
      <c r="Y246" s="31"/>
      <c r="Z246" s="5"/>
    </row>
    <row r="247" spans="2:26">
      <c r="B247" s="32"/>
      <c r="C247" s="33"/>
      <c r="D247" s="33"/>
      <c r="E247" s="33"/>
      <c r="F247" s="33"/>
      <c r="G247" s="64"/>
      <c r="H247" s="65"/>
      <c r="I247" s="65"/>
      <c r="J247" s="65"/>
      <c r="K247" s="65"/>
      <c r="L247" s="65"/>
      <c r="M247" s="65"/>
      <c r="N247" s="65"/>
      <c r="O247" s="65"/>
      <c r="P247" s="65"/>
      <c r="Q247" s="46"/>
      <c r="R247" s="34"/>
      <c r="S247" s="34"/>
      <c r="T247" s="34"/>
      <c r="U247" s="34"/>
      <c r="V247" s="35"/>
      <c r="W247" s="35"/>
      <c r="X247" s="35"/>
      <c r="Y247" s="35"/>
      <c r="Z247" s="5"/>
    </row>
    <row r="248" spans="2:26">
      <c r="B248" s="317"/>
      <c r="C248" s="318"/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8"/>
      <c r="P248" s="318"/>
      <c r="Q248" s="319"/>
      <c r="R248" s="197"/>
      <c r="S248" s="197"/>
      <c r="T248" s="197"/>
      <c r="U248" s="197"/>
      <c r="V248" s="31"/>
      <c r="W248" s="31"/>
      <c r="X248" s="31"/>
      <c r="Y248" s="31"/>
      <c r="Z248" s="5"/>
    </row>
    <row r="249" spans="2:26">
      <c r="B249" s="32"/>
      <c r="C249" s="33"/>
      <c r="D249" s="33"/>
      <c r="E249" s="33"/>
      <c r="F249" s="33"/>
      <c r="G249" s="64"/>
      <c r="H249" s="65"/>
      <c r="I249" s="65"/>
      <c r="J249" s="65"/>
      <c r="K249" s="65"/>
      <c r="L249" s="65"/>
      <c r="M249" s="65"/>
      <c r="N249" s="65"/>
      <c r="O249" s="65"/>
      <c r="P249" s="65"/>
      <c r="Q249" s="46"/>
      <c r="R249" s="34"/>
      <c r="S249" s="34"/>
      <c r="T249" s="34"/>
      <c r="U249" s="34"/>
      <c r="V249" s="35"/>
      <c r="W249" s="35"/>
      <c r="X249" s="35"/>
      <c r="Y249" s="35"/>
      <c r="Z249" s="40"/>
    </row>
    <row r="250" spans="2:26">
      <c r="B250" s="317"/>
      <c r="C250" s="318"/>
      <c r="D250" s="318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9"/>
      <c r="R250" s="197"/>
      <c r="S250" s="197"/>
      <c r="T250" s="197"/>
      <c r="U250" s="197"/>
      <c r="V250" s="31"/>
      <c r="W250" s="31"/>
      <c r="X250" s="31"/>
      <c r="Y250" s="31"/>
      <c r="Z250" s="40"/>
    </row>
    <row r="251" spans="2:26">
      <c r="B251" s="32"/>
      <c r="C251" s="33"/>
      <c r="D251" s="33"/>
      <c r="E251" s="33"/>
      <c r="F251" s="33"/>
      <c r="G251" s="64"/>
      <c r="H251" s="65"/>
      <c r="I251" s="65"/>
      <c r="J251" s="65"/>
      <c r="K251" s="65"/>
      <c r="L251" s="65"/>
      <c r="M251" s="65"/>
      <c r="N251" s="65"/>
      <c r="O251" s="65"/>
      <c r="P251" s="65"/>
      <c r="Q251" s="46"/>
      <c r="R251" s="34"/>
      <c r="S251" s="34"/>
      <c r="T251" s="34"/>
      <c r="U251" s="34"/>
      <c r="V251" s="35"/>
      <c r="W251" s="35"/>
      <c r="X251" s="35"/>
      <c r="Y251" s="35"/>
      <c r="Z251" s="40"/>
    </row>
    <row r="252" spans="2:26">
      <c r="B252" s="317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9"/>
      <c r="R252" s="197"/>
      <c r="S252" s="197"/>
      <c r="T252" s="197"/>
      <c r="U252" s="197"/>
      <c r="V252" s="31"/>
      <c r="W252" s="31"/>
      <c r="X252" s="31"/>
      <c r="Y252" s="31"/>
      <c r="Z252" s="40"/>
    </row>
    <row r="253" spans="2:26">
      <c r="B253" s="25"/>
      <c r="C253" s="25"/>
      <c r="D253" s="25"/>
      <c r="E253" s="25"/>
      <c r="F253" s="25"/>
      <c r="G253" s="66"/>
      <c r="H253" s="67"/>
      <c r="I253" s="67"/>
      <c r="J253" s="67"/>
      <c r="K253" s="67"/>
      <c r="L253" s="67"/>
      <c r="M253" s="67"/>
      <c r="N253" s="67"/>
      <c r="O253" s="67"/>
      <c r="P253" s="67"/>
      <c r="Q253" s="36"/>
      <c r="R253" s="36"/>
      <c r="S253" s="36"/>
      <c r="T253" s="36"/>
      <c r="U253" s="36"/>
      <c r="V253" s="37"/>
      <c r="W253" s="37"/>
      <c r="X253" s="37"/>
      <c r="Y253" s="37"/>
      <c r="Z253" s="40"/>
    </row>
    <row r="254" spans="2:26">
      <c r="B254" s="25"/>
      <c r="C254" s="25"/>
      <c r="D254" s="25"/>
      <c r="E254" s="25"/>
      <c r="F254" s="25"/>
      <c r="G254" s="66"/>
      <c r="H254" s="67"/>
      <c r="I254" s="67"/>
      <c r="J254" s="67"/>
      <c r="K254" s="67"/>
      <c r="L254" s="67"/>
      <c r="M254" s="67"/>
      <c r="N254" s="67"/>
      <c r="O254" s="67"/>
      <c r="P254" s="67"/>
      <c r="Q254" s="25"/>
      <c r="R254" s="25"/>
      <c r="S254" s="25"/>
      <c r="T254" s="25"/>
      <c r="U254" s="25"/>
      <c r="V254" s="9"/>
      <c r="W254" s="9"/>
      <c r="X254" s="9"/>
      <c r="Y254" s="9"/>
      <c r="Z254" s="40"/>
    </row>
    <row r="255" spans="2:26">
      <c r="B255" s="32"/>
      <c r="C255" s="33"/>
      <c r="D255" s="33"/>
      <c r="E255" s="33"/>
      <c r="F255" s="33"/>
      <c r="G255" s="64"/>
      <c r="H255" s="65"/>
      <c r="I255" s="65"/>
      <c r="J255" s="65"/>
      <c r="K255" s="65"/>
      <c r="L255" s="65"/>
      <c r="M255" s="65"/>
      <c r="N255" s="65"/>
      <c r="O255" s="65"/>
      <c r="P255" s="65"/>
      <c r="Q255" s="46"/>
      <c r="R255" s="34"/>
      <c r="S255" s="34"/>
      <c r="T255" s="34"/>
      <c r="U255" s="34"/>
      <c r="V255" s="39"/>
      <c r="W255" s="39"/>
      <c r="X255" s="39"/>
      <c r="Y255" s="39"/>
      <c r="Z255" s="5"/>
    </row>
    <row r="256" spans="2:26">
      <c r="B256" s="317"/>
      <c r="C256" s="318"/>
      <c r="D256" s="318"/>
      <c r="E256" s="318"/>
      <c r="F256" s="318"/>
      <c r="G256" s="318"/>
      <c r="H256" s="318"/>
      <c r="I256" s="318"/>
      <c r="J256" s="318"/>
      <c r="K256" s="318"/>
      <c r="L256" s="318"/>
      <c r="M256" s="318"/>
      <c r="N256" s="318"/>
      <c r="O256" s="318"/>
      <c r="P256" s="318"/>
      <c r="Q256" s="319"/>
      <c r="R256" s="197"/>
      <c r="S256" s="197"/>
      <c r="T256" s="197"/>
      <c r="U256" s="197"/>
      <c r="V256" s="39"/>
      <c r="W256" s="39"/>
      <c r="X256" s="39"/>
      <c r="Y256" s="39"/>
      <c r="Z256" s="5"/>
    </row>
    <row r="257" spans="2:26">
      <c r="B257" s="32"/>
      <c r="C257" s="33"/>
      <c r="D257" s="33"/>
      <c r="E257" s="33"/>
      <c r="F257" s="33"/>
      <c r="G257" s="64"/>
      <c r="H257" s="65"/>
      <c r="I257" s="65"/>
      <c r="J257" s="65"/>
      <c r="K257" s="65"/>
      <c r="L257" s="65"/>
      <c r="M257" s="65"/>
      <c r="N257" s="65"/>
      <c r="O257" s="65"/>
      <c r="P257" s="65"/>
      <c r="Q257" s="46"/>
      <c r="R257" s="34"/>
      <c r="S257" s="34"/>
      <c r="T257" s="34"/>
      <c r="U257" s="34"/>
      <c r="V257" s="39"/>
      <c r="W257" s="39"/>
      <c r="X257" s="39"/>
      <c r="Y257" s="39"/>
      <c r="Z257" s="40"/>
    </row>
    <row r="258" spans="2:26">
      <c r="B258" s="317"/>
      <c r="C258" s="318"/>
      <c r="D258" s="318"/>
      <c r="E258" s="318"/>
      <c r="F258" s="318"/>
      <c r="G258" s="318"/>
      <c r="H258" s="318"/>
      <c r="I258" s="318"/>
      <c r="J258" s="318"/>
      <c r="K258" s="318"/>
      <c r="L258" s="318"/>
      <c r="M258" s="318"/>
      <c r="N258" s="318"/>
      <c r="O258" s="318"/>
      <c r="P258" s="318"/>
      <c r="Q258" s="319"/>
      <c r="R258" s="197"/>
      <c r="S258" s="197"/>
      <c r="T258" s="197"/>
      <c r="U258" s="197"/>
      <c r="V258" s="39"/>
      <c r="W258" s="39"/>
      <c r="X258" s="39"/>
      <c r="Y258" s="39"/>
      <c r="Z258" s="40"/>
    </row>
    <row r="259" spans="2:26">
      <c r="B259" s="32"/>
      <c r="C259" s="33"/>
      <c r="D259" s="33"/>
      <c r="E259" s="33"/>
      <c r="F259" s="33"/>
      <c r="G259" s="64"/>
      <c r="H259" s="65"/>
      <c r="I259" s="65"/>
      <c r="J259" s="65"/>
      <c r="K259" s="65"/>
      <c r="L259" s="65"/>
      <c r="M259" s="65"/>
      <c r="N259" s="65"/>
      <c r="O259" s="65"/>
      <c r="P259" s="65"/>
      <c r="Q259" s="46"/>
      <c r="R259" s="34"/>
      <c r="S259" s="34"/>
      <c r="T259" s="34"/>
      <c r="U259" s="34"/>
      <c r="V259" s="39"/>
      <c r="W259" s="39"/>
      <c r="X259" s="39"/>
      <c r="Y259" s="39"/>
      <c r="Z259" s="40"/>
    </row>
    <row r="260" spans="2:26">
      <c r="B260" s="317"/>
      <c r="C260" s="318"/>
      <c r="D260" s="318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9"/>
      <c r="R260" s="197"/>
      <c r="S260" s="197"/>
      <c r="T260" s="197"/>
      <c r="U260" s="197"/>
      <c r="V260" s="39"/>
      <c r="W260" s="39"/>
      <c r="X260" s="39"/>
      <c r="Y260" s="39"/>
      <c r="Z260" s="40"/>
    </row>
    <row r="261" spans="2:26">
      <c r="B261" s="32"/>
      <c r="C261" s="33"/>
      <c r="D261" s="33"/>
      <c r="E261" s="33"/>
      <c r="F261" s="33"/>
      <c r="G261" s="64"/>
      <c r="H261" s="65"/>
      <c r="I261" s="65"/>
      <c r="J261" s="65"/>
      <c r="K261" s="65"/>
      <c r="L261" s="65"/>
      <c r="M261" s="65"/>
      <c r="N261" s="65"/>
      <c r="O261" s="65"/>
      <c r="P261" s="65"/>
      <c r="Q261" s="46"/>
      <c r="R261" s="15"/>
      <c r="S261" s="15"/>
      <c r="T261" s="15"/>
      <c r="U261" s="15"/>
      <c r="V261" s="41"/>
      <c r="W261" s="41"/>
      <c r="X261" s="41"/>
      <c r="Y261" s="41"/>
      <c r="Z261" s="40"/>
    </row>
    <row r="262" spans="2:26">
      <c r="B262" s="317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8"/>
      <c r="P262" s="318"/>
      <c r="Q262" s="319"/>
      <c r="R262" s="195"/>
      <c r="S262" s="195"/>
      <c r="T262" s="195"/>
      <c r="U262" s="195"/>
      <c r="V262" s="41"/>
      <c r="W262" s="41"/>
      <c r="X262" s="41"/>
      <c r="Y262" s="41"/>
      <c r="Z262" s="40"/>
    </row>
    <row r="263" spans="2:26">
      <c r="B263" s="32"/>
      <c r="C263" s="33"/>
      <c r="D263" s="33"/>
      <c r="E263" s="33"/>
      <c r="F263" s="33"/>
      <c r="G263" s="64"/>
      <c r="H263" s="65"/>
      <c r="I263" s="65"/>
      <c r="J263" s="65"/>
      <c r="K263" s="65"/>
      <c r="L263" s="65"/>
      <c r="M263" s="65"/>
      <c r="N263" s="65"/>
      <c r="O263" s="65"/>
      <c r="P263" s="65"/>
      <c r="Q263" s="46"/>
      <c r="R263" s="34"/>
      <c r="S263" s="34"/>
      <c r="T263" s="34"/>
      <c r="U263" s="34"/>
      <c r="V263" s="39"/>
      <c r="W263" s="39"/>
      <c r="X263" s="39"/>
      <c r="Y263" s="39"/>
      <c r="Z263" s="40"/>
    </row>
    <row r="264" spans="2:26">
      <c r="B264" s="317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9"/>
      <c r="R264" s="197"/>
      <c r="S264" s="197"/>
      <c r="T264" s="197"/>
      <c r="U264" s="197"/>
      <c r="V264" s="39"/>
      <c r="W264" s="39"/>
      <c r="X264" s="39"/>
      <c r="Y264" s="39"/>
      <c r="Z264" s="40"/>
    </row>
    <row r="265" spans="2:26">
      <c r="B265" s="32"/>
      <c r="C265" s="33"/>
      <c r="D265" s="33"/>
      <c r="E265" s="33"/>
      <c r="F265" s="33"/>
      <c r="G265" s="64"/>
      <c r="H265" s="65"/>
      <c r="I265" s="65"/>
      <c r="J265" s="65"/>
      <c r="K265" s="65"/>
      <c r="L265" s="65"/>
      <c r="M265" s="65"/>
      <c r="N265" s="65"/>
      <c r="O265" s="65"/>
      <c r="P265" s="65"/>
      <c r="Q265" s="46"/>
      <c r="R265" s="34"/>
      <c r="S265" s="34"/>
      <c r="T265" s="34"/>
      <c r="U265" s="34"/>
      <c r="V265" s="39"/>
      <c r="W265" s="39"/>
      <c r="X265" s="39"/>
      <c r="Y265" s="39"/>
      <c r="Z265" s="40"/>
    </row>
    <row r="266" spans="2:26">
      <c r="B266" s="317"/>
      <c r="C266" s="318"/>
      <c r="D266" s="318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8"/>
      <c r="P266" s="318"/>
      <c r="Q266" s="319"/>
      <c r="R266" s="197"/>
      <c r="S266" s="197"/>
      <c r="T266" s="197"/>
      <c r="U266" s="197"/>
      <c r="V266" s="39"/>
      <c r="W266" s="39"/>
      <c r="X266" s="39"/>
      <c r="Y266" s="39"/>
      <c r="Z266" s="40"/>
    </row>
    <row r="267" spans="2:26">
      <c r="B267" s="32"/>
      <c r="C267" s="33"/>
      <c r="D267" s="33"/>
      <c r="E267" s="33"/>
      <c r="F267" s="33"/>
      <c r="G267" s="64"/>
      <c r="H267" s="65"/>
      <c r="I267" s="65"/>
      <c r="J267" s="65"/>
      <c r="K267" s="65"/>
      <c r="L267" s="65"/>
      <c r="M267" s="65"/>
      <c r="N267" s="65"/>
      <c r="O267" s="65"/>
      <c r="P267" s="65"/>
      <c r="Q267" s="46"/>
      <c r="R267" s="34"/>
      <c r="S267" s="34"/>
      <c r="T267" s="34"/>
      <c r="U267" s="34"/>
      <c r="V267" s="39"/>
      <c r="W267" s="39"/>
      <c r="X267" s="39"/>
      <c r="Y267" s="39"/>
      <c r="Z267" s="40"/>
    </row>
    <row r="268" spans="2:26">
      <c r="B268" s="317"/>
      <c r="C268" s="318"/>
      <c r="D268" s="318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9"/>
      <c r="R268" s="197"/>
      <c r="S268" s="197"/>
      <c r="T268" s="197"/>
      <c r="U268" s="197"/>
      <c r="V268" s="39"/>
      <c r="W268" s="39"/>
      <c r="X268" s="39"/>
      <c r="Y268" s="39"/>
      <c r="Z268" s="40"/>
    </row>
    <row r="269" spans="2:26">
      <c r="B269" s="32"/>
      <c r="C269" s="33"/>
      <c r="D269" s="33"/>
      <c r="E269" s="33"/>
      <c r="F269" s="33"/>
      <c r="G269" s="64"/>
      <c r="H269" s="65"/>
      <c r="I269" s="65"/>
      <c r="J269" s="65"/>
      <c r="K269" s="65"/>
      <c r="L269" s="65"/>
      <c r="M269" s="65"/>
      <c r="N269" s="65"/>
      <c r="O269" s="65"/>
      <c r="P269" s="65"/>
      <c r="Q269" s="46"/>
      <c r="R269" s="34"/>
      <c r="S269" s="34"/>
      <c r="T269" s="34"/>
      <c r="U269" s="34"/>
      <c r="V269" s="39"/>
      <c r="W269" s="39"/>
      <c r="X269" s="39"/>
      <c r="Y269" s="39"/>
      <c r="Z269" s="40"/>
    </row>
    <row r="270" spans="2:26">
      <c r="B270" s="317"/>
      <c r="C270" s="318"/>
      <c r="D270" s="318"/>
      <c r="E270" s="318"/>
      <c r="F270" s="318"/>
      <c r="G270" s="318"/>
      <c r="H270" s="318"/>
      <c r="I270" s="318"/>
      <c r="J270" s="318"/>
      <c r="K270" s="318"/>
      <c r="L270" s="318"/>
      <c r="M270" s="318"/>
      <c r="N270" s="318"/>
      <c r="O270" s="318"/>
      <c r="P270" s="318"/>
      <c r="Q270" s="319"/>
      <c r="R270" s="197"/>
      <c r="S270" s="197"/>
      <c r="T270" s="197"/>
      <c r="U270" s="197"/>
      <c r="V270" s="39"/>
      <c r="W270" s="39"/>
      <c r="X270" s="39"/>
      <c r="Y270" s="39"/>
      <c r="Z270" s="40"/>
    </row>
    <row r="271" spans="2:26">
      <c r="B271" s="32"/>
      <c r="C271" s="33"/>
      <c r="D271" s="33"/>
      <c r="E271" s="33"/>
      <c r="F271" s="33"/>
      <c r="G271" s="64"/>
      <c r="H271" s="65"/>
      <c r="I271" s="65"/>
      <c r="J271" s="65"/>
      <c r="K271" s="65"/>
      <c r="L271" s="65"/>
      <c r="M271" s="65"/>
      <c r="N271" s="65"/>
      <c r="O271" s="65"/>
      <c r="P271" s="65"/>
      <c r="Q271" s="46"/>
      <c r="R271" s="34"/>
      <c r="S271" s="34"/>
      <c r="T271" s="34"/>
      <c r="U271" s="34"/>
      <c r="V271" s="39"/>
      <c r="W271" s="39"/>
      <c r="X271" s="39"/>
      <c r="Y271" s="39"/>
      <c r="Z271" s="40"/>
    </row>
    <row r="272" spans="2:26">
      <c r="B272" s="317"/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8"/>
      <c r="P272" s="318"/>
      <c r="Q272" s="319"/>
      <c r="R272" s="197"/>
      <c r="S272" s="197"/>
      <c r="T272" s="197"/>
      <c r="U272" s="197"/>
      <c r="V272" s="39"/>
      <c r="W272" s="39"/>
      <c r="X272" s="39"/>
      <c r="Y272" s="39"/>
      <c r="Z272" s="40"/>
    </row>
    <row r="273" spans="2:26">
      <c r="B273" s="32"/>
      <c r="C273" s="33"/>
      <c r="D273" s="33"/>
      <c r="E273" s="33"/>
      <c r="F273" s="33"/>
      <c r="G273" s="64"/>
      <c r="H273" s="65"/>
      <c r="I273" s="65"/>
      <c r="J273" s="65"/>
      <c r="K273" s="65"/>
      <c r="L273" s="65"/>
      <c r="M273" s="65"/>
      <c r="N273" s="65"/>
      <c r="O273" s="65"/>
      <c r="P273" s="65"/>
      <c r="Q273" s="46"/>
      <c r="R273" s="34"/>
      <c r="S273" s="34"/>
      <c r="T273" s="34"/>
      <c r="U273" s="34"/>
      <c r="V273" s="39"/>
      <c r="W273" s="39"/>
      <c r="X273" s="39"/>
      <c r="Y273" s="39"/>
      <c r="Z273" s="40"/>
    </row>
    <row r="274" spans="2:26">
      <c r="B274" s="317"/>
      <c r="C274" s="318"/>
      <c r="D274" s="318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8"/>
      <c r="P274" s="318"/>
      <c r="Q274" s="319"/>
      <c r="R274" s="197"/>
      <c r="S274" s="197"/>
      <c r="T274" s="197"/>
      <c r="U274" s="197"/>
      <c r="V274" s="39"/>
      <c r="W274" s="39"/>
      <c r="X274" s="39"/>
      <c r="Y274" s="39"/>
      <c r="Z274" s="40"/>
    </row>
    <row r="275" spans="2:26">
      <c r="B275" s="32"/>
      <c r="C275" s="33"/>
      <c r="D275" s="33"/>
      <c r="E275" s="33"/>
      <c r="F275" s="33"/>
      <c r="G275" s="64"/>
      <c r="H275" s="65"/>
      <c r="I275" s="65"/>
      <c r="J275" s="65"/>
      <c r="K275" s="65"/>
      <c r="L275" s="65"/>
      <c r="M275" s="65"/>
      <c r="N275" s="65"/>
      <c r="O275" s="65"/>
      <c r="P275" s="65"/>
      <c r="Q275" s="46"/>
      <c r="R275" s="34"/>
      <c r="S275" s="34"/>
      <c r="T275" s="34"/>
      <c r="U275" s="34"/>
      <c r="V275" s="39"/>
      <c r="W275" s="39"/>
      <c r="X275" s="39"/>
      <c r="Y275" s="39"/>
      <c r="Z275" s="5"/>
    </row>
    <row r="276" spans="2:26">
      <c r="B276" s="317"/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9"/>
      <c r="R276" s="197"/>
      <c r="S276" s="197"/>
      <c r="T276" s="197"/>
      <c r="U276" s="197"/>
      <c r="V276" s="39"/>
      <c r="W276" s="39"/>
      <c r="X276" s="39"/>
      <c r="Y276" s="39"/>
      <c r="Z276" s="5"/>
    </row>
    <row r="277" spans="2:26">
      <c r="B277" s="32"/>
      <c r="C277" s="33"/>
      <c r="D277" s="33"/>
      <c r="E277" s="33"/>
      <c r="F277" s="33"/>
      <c r="G277" s="64"/>
      <c r="H277" s="65"/>
      <c r="I277" s="65"/>
      <c r="J277" s="65"/>
      <c r="K277" s="65"/>
      <c r="L277" s="65"/>
      <c r="M277" s="65"/>
      <c r="N277" s="65"/>
      <c r="O277" s="65"/>
      <c r="P277" s="65"/>
      <c r="Q277" s="46"/>
      <c r="R277" s="34"/>
      <c r="S277" s="34"/>
      <c r="T277" s="34"/>
      <c r="U277" s="34"/>
      <c r="V277" s="39"/>
      <c r="W277" s="39"/>
      <c r="X277" s="39"/>
      <c r="Y277" s="39"/>
      <c r="Z277" s="40"/>
    </row>
    <row r="278" spans="2:26">
      <c r="B278" s="317"/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9"/>
      <c r="R278" s="197"/>
      <c r="S278" s="197"/>
      <c r="T278" s="197"/>
      <c r="U278" s="197"/>
      <c r="V278" s="39"/>
      <c r="W278" s="39"/>
      <c r="X278" s="39"/>
      <c r="Y278" s="39"/>
      <c r="Z278" s="40"/>
    </row>
    <row r="279" spans="2:26">
      <c r="B279" s="32"/>
      <c r="C279" s="33"/>
      <c r="D279" s="33"/>
      <c r="E279" s="33"/>
      <c r="F279" s="33"/>
      <c r="G279" s="64"/>
      <c r="H279" s="65"/>
      <c r="I279" s="65"/>
      <c r="J279" s="65"/>
      <c r="K279" s="65"/>
      <c r="L279" s="65"/>
      <c r="M279" s="65"/>
      <c r="N279" s="65"/>
      <c r="O279" s="65"/>
      <c r="P279" s="65"/>
      <c r="Q279" s="46"/>
      <c r="R279" s="34"/>
      <c r="S279" s="34"/>
      <c r="T279" s="34"/>
      <c r="U279" s="34"/>
      <c r="V279" s="39"/>
      <c r="W279" s="39"/>
      <c r="X279" s="39"/>
      <c r="Y279" s="39"/>
      <c r="Z279" s="40"/>
    </row>
    <row r="280" spans="2:26">
      <c r="B280" s="317"/>
      <c r="C280" s="318"/>
      <c r="D280" s="318"/>
      <c r="E280" s="318"/>
      <c r="F280" s="318"/>
      <c r="G280" s="318"/>
      <c r="H280" s="318"/>
      <c r="I280" s="318"/>
      <c r="J280" s="318"/>
      <c r="K280" s="318"/>
      <c r="L280" s="318"/>
      <c r="M280" s="318"/>
      <c r="N280" s="318"/>
      <c r="O280" s="318"/>
      <c r="P280" s="318"/>
      <c r="Q280" s="319"/>
      <c r="R280" s="197"/>
      <c r="S280" s="197"/>
      <c r="T280" s="197"/>
      <c r="U280" s="197"/>
      <c r="V280" s="39"/>
      <c r="W280" s="39"/>
      <c r="X280" s="39"/>
      <c r="Y280" s="39"/>
      <c r="Z280" s="40"/>
    </row>
    <row r="281" spans="2:26">
      <c r="B281" s="32"/>
      <c r="C281" s="33"/>
      <c r="D281" s="33"/>
      <c r="E281" s="33"/>
      <c r="F281" s="33"/>
      <c r="G281" s="64"/>
      <c r="H281" s="65"/>
      <c r="I281" s="65"/>
      <c r="J281" s="65"/>
      <c r="K281" s="65"/>
      <c r="L281" s="65"/>
      <c r="M281" s="65"/>
      <c r="N281" s="65"/>
      <c r="O281" s="65"/>
      <c r="P281" s="65"/>
      <c r="Q281" s="46"/>
      <c r="R281" s="15"/>
      <c r="S281" s="15"/>
      <c r="T281" s="15"/>
      <c r="U281" s="15"/>
      <c r="V281" s="41"/>
      <c r="W281" s="41"/>
      <c r="X281" s="41"/>
      <c r="Y281" s="41"/>
      <c r="Z281" s="40"/>
    </row>
    <row r="282" spans="2:26">
      <c r="B282" s="317"/>
      <c r="C282" s="318"/>
      <c r="D282" s="318"/>
      <c r="E282" s="318"/>
      <c r="F282" s="318"/>
      <c r="G282" s="318"/>
      <c r="H282" s="318"/>
      <c r="I282" s="318"/>
      <c r="J282" s="318"/>
      <c r="K282" s="318"/>
      <c r="L282" s="318"/>
      <c r="M282" s="318"/>
      <c r="N282" s="318"/>
      <c r="O282" s="318"/>
      <c r="P282" s="318"/>
      <c r="Q282" s="319"/>
      <c r="R282" s="195"/>
      <c r="S282" s="195"/>
      <c r="T282" s="195"/>
      <c r="U282" s="195"/>
      <c r="V282" s="41"/>
      <c r="W282" s="41"/>
      <c r="X282" s="41"/>
      <c r="Y282" s="41"/>
      <c r="Z282" s="40"/>
    </row>
    <row r="283" spans="2:26">
      <c r="B283" s="32"/>
      <c r="C283" s="33"/>
      <c r="D283" s="33"/>
      <c r="E283" s="33"/>
      <c r="F283" s="33"/>
      <c r="G283" s="64"/>
      <c r="H283" s="65"/>
      <c r="I283" s="65"/>
      <c r="J283" s="65"/>
      <c r="K283" s="65"/>
      <c r="L283" s="65"/>
      <c r="M283" s="65"/>
      <c r="N283" s="65"/>
      <c r="O283" s="65"/>
      <c r="P283" s="65"/>
      <c r="Q283" s="46"/>
      <c r="R283" s="34"/>
      <c r="S283" s="34"/>
      <c r="T283" s="34"/>
      <c r="U283" s="34"/>
      <c r="V283" s="39"/>
      <c r="W283" s="39"/>
      <c r="X283" s="39"/>
      <c r="Y283" s="39"/>
      <c r="Z283" s="40"/>
    </row>
    <row r="284" spans="2:26">
      <c r="B284" s="317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  <c r="P284" s="318"/>
      <c r="Q284" s="319"/>
      <c r="R284" s="197"/>
      <c r="S284" s="197"/>
      <c r="T284" s="197"/>
      <c r="U284" s="197"/>
      <c r="V284" s="39"/>
      <c r="W284" s="39"/>
      <c r="X284" s="39"/>
      <c r="Y284" s="39"/>
      <c r="Z284" s="40"/>
    </row>
    <row r="285" spans="2:26">
      <c r="B285" s="32"/>
      <c r="C285" s="33"/>
      <c r="D285" s="33"/>
      <c r="E285" s="33"/>
      <c r="F285" s="33"/>
      <c r="G285" s="64"/>
      <c r="H285" s="65"/>
      <c r="I285" s="65"/>
      <c r="J285" s="65"/>
      <c r="K285" s="65"/>
      <c r="L285" s="65"/>
      <c r="M285" s="65"/>
      <c r="N285" s="65"/>
      <c r="O285" s="65"/>
      <c r="P285" s="65"/>
      <c r="Q285" s="46"/>
      <c r="R285" s="34"/>
      <c r="S285" s="34"/>
      <c r="T285" s="34"/>
      <c r="U285" s="34"/>
      <c r="V285" s="39"/>
      <c r="W285" s="39"/>
      <c r="X285" s="39"/>
      <c r="Y285" s="39"/>
      <c r="Z285" s="40"/>
    </row>
    <row r="286" spans="2:26">
      <c r="B286" s="317"/>
      <c r="C286" s="318"/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9"/>
      <c r="R286" s="197"/>
      <c r="S286" s="197"/>
      <c r="T286" s="197"/>
      <c r="U286" s="197"/>
      <c r="V286" s="39"/>
      <c r="W286" s="39"/>
      <c r="X286" s="39"/>
      <c r="Y286" s="39"/>
      <c r="Z286" s="40"/>
    </row>
    <row r="287" spans="2:26">
      <c r="B287" s="32"/>
      <c r="C287" s="33"/>
      <c r="D287" s="33"/>
      <c r="E287" s="33"/>
      <c r="F287" s="33"/>
      <c r="G287" s="64"/>
      <c r="H287" s="65"/>
      <c r="I287" s="65"/>
      <c r="J287" s="65"/>
      <c r="K287" s="65"/>
      <c r="L287" s="65"/>
      <c r="M287" s="65"/>
      <c r="N287" s="65"/>
      <c r="O287" s="65"/>
      <c r="P287" s="65"/>
      <c r="Q287" s="46"/>
      <c r="R287" s="34"/>
      <c r="S287" s="34"/>
      <c r="T287" s="34"/>
      <c r="U287" s="34"/>
      <c r="V287" s="39"/>
      <c r="W287" s="39"/>
      <c r="X287" s="39"/>
      <c r="Y287" s="39"/>
      <c r="Z287" s="40"/>
    </row>
    <row r="288" spans="2:26">
      <c r="B288" s="317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9"/>
      <c r="R288" s="197"/>
      <c r="S288" s="197"/>
      <c r="T288" s="197"/>
      <c r="U288" s="197"/>
      <c r="V288" s="39"/>
      <c r="W288" s="39"/>
      <c r="X288" s="39"/>
      <c r="Y288" s="39"/>
      <c r="Z288" s="40"/>
    </row>
    <row r="289" spans="2:26">
      <c r="B289" s="32"/>
      <c r="C289" s="33"/>
      <c r="D289" s="33"/>
      <c r="E289" s="33"/>
      <c r="F289" s="33"/>
      <c r="G289" s="64"/>
      <c r="H289" s="65"/>
      <c r="I289" s="65"/>
      <c r="J289" s="65"/>
      <c r="K289" s="65"/>
      <c r="L289" s="65"/>
      <c r="M289" s="65"/>
      <c r="N289" s="65"/>
      <c r="O289" s="65"/>
      <c r="P289" s="65"/>
      <c r="Q289" s="46"/>
      <c r="R289" s="34"/>
      <c r="S289" s="34"/>
      <c r="T289" s="34"/>
      <c r="U289" s="34"/>
      <c r="V289" s="39"/>
      <c r="W289" s="39"/>
      <c r="X289" s="39"/>
      <c r="Y289" s="39"/>
      <c r="Z289" s="40"/>
    </row>
    <row r="290" spans="2:26">
      <c r="B290" s="317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9"/>
      <c r="R290" s="197"/>
      <c r="S290" s="197"/>
      <c r="T290" s="197"/>
      <c r="U290" s="197"/>
      <c r="V290" s="39"/>
      <c r="W290" s="39"/>
      <c r="X290" s="39"/>
      <c r="Y290" s="39"/>
      <c r="Z290" s="40"/>
    </row>
    <row r="291" spans="2:26">
      <c r="B291" s="32"/>
      <c r="C291" s="33"/>
      <c r="D291" s="33"/>
      <c r="E291" s="33"/>
      <c r="F291" s="33"/>
      <c r="G291" s="64"/>
      <c r="H291" s="65"/>
      <c r="I291" s="65"/>
      <c r="J291" s="65"/>
      <c r="K291" s="65"/>
      <c r="L291" s="65"/>
      <c r="M291" s="65"/>
      <c r="N291" s="65"/>
      <c r="O291" s="65"/>
      <c r="P291" s="65"/>
      <c r="Q291" s="46"/>
      <c r="R291" s="34"/>
      <c r="S291" s="34"/>
      <c r="T291" s="34"/>
      <c r="U291" s="34"/>
      <c r="V291" s="39"/>
      <c r="W291" s="39"/>
      <c r="X291" s="39"/>
      <c r="Y291" s="39"/>
      <c r="Z291" s="40"/>
    </row>
    <row r="292" spans="2:26">
      <c r="B292" s="317"/>
      <c r="C292" s="318"/>
      <c r="D292" s="318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9"/>
      <c r="R292" s="197"/>
      <c r="S292" s="197"/>
      <c r="T292" s="197"/>
      <c r="U292" s="197"/>
      <c r="V292" s="39"/>
      <c r="W292" s="39"/>
      <c r="X292" s="39"/>
      <c r="Y292" s="39"/>
      <c r="Z292" s="40"/>
    </row>
    <row r="293" spans="2:26">
      <c r="B293" s="32"/>
      <c r="C293" s="33"/>
      <c r="D293" s="33"/>
      <c r="E293" s="33"/>
      <c r="F293" s="33"/>
      <c r="G293" s="64"/>
      <c r="H293" s="65"/>
      <c r="I293" s="65"/>
      <c r="J293" s="65"/>
      <c r="K293" s="65"/>
      <c r="L293" s="65"/>
      <c r="M293" s="65"/>
      <c r="N293" s="65"/>
      <c r="O293" s="65"/>
      <c r="P293" s="65"/>
      <c r="Q293" s="46"/>
      <c r="R293" s="34"/>
      <c r="S293" s="34"/>
      <c r="T293" s="34"/>
      <c r="U293" s="34"/>
      <c r="V293" s="39"/>
      <c r="W293" s="39"/>
      <c r="X293" s="39"/>
      <c r="Y293" s="39"/>
      <c r="Z293" s="40"/>
    </row>
    <row r="294" spans="2:26">
      <c r="B294" s="317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8"/>
      <c r="Q294" s="319"/>
      <c r="R294" s="197"/>
      <c r="S294" s="197"/>
      <c r="T294" s="197"/>
      <c r="U294" s="197"/>
      <c r="V294" s="39"/>
      <c r="W294" s="39"/>
      <c r="X294" s="39"/>
      <c r="Y294" s="39"/>
      <c r="Z294" s="40"/>
    </row>
    <row r="295" spans="2:26">
      <c r="B295" s="32"/>
      <c r="C295" s="33"/>
      <c r="D295" s="33"/>
      <c r="E295" s="33"/>
      <c r="F295" s="33"/>
      <c r="G295" s="64"/>
      <c r="H295" s="65"/>
      <c r="I295" s="65"/>
      <c r="J295" s="65"/>
      <c r="K295" s="65"/>
      <c r="L295" s="65"/>
      <c r="M295" s="65"/>
      <c r="N295" s="65"/>
      <c r="O295" s="65"/>
      <c r="P295" s="65"/>
      <c r="Q295" s="46"/>
      <c r="R295" s="34"/>
      <c r="S295" s="34"/>
      <c r="T295" s="34"/>
      <c r="U295" s="34"/>
      <c r="V295" s="39"/>
      <c r="W295" s="39"/>
      <c r="X295" s="39"/>
      <c r="Y295" s="39"/>
      <c r="Z295" s="5"/>
    </row>
    <row r="296" spans="2:26">
      <c r="B296" s="317"/>
      <c r="C296" s="318"/>
      <c r="D296" s="318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9"/>
      <c r="R296" s="197"/>
      <c r="S296" s="197"/>
      <c r="T296" s="197"/>
      <c r="U296" s="197"/>
      <c r="V296" s="39"/>
      <c r="W296" s="39"/>
      <c r="X296" s="39"/>
      <c r="Y296" s="39"/>
      <c r="Z296" s="5"/>
    </row>
    <row r="297" spans="2:26">
      <c r="B297" s="32"/>
      <c r="C297" s="33"/>
      <c r="D297" s="33"/>
      <c r="E297" s="33"/>
      <c r="F297" s="33"/>
      <c r="G297" s="64"/>
      <c r="H297" s="65"/>
      <c r="I297" s="65"/>
      <c r="J297" s="65"/>
      <c r="K297" s="65"/>
      <c r="L297" s="65"/>
      <c r="M297" s="65"/>
      <c r="N297" s="65"/>
      <c r="O297" s="65"/>
      <c r="P297" s="65"/>
      <c r="Q297" s="46"/>
      <c r="R297" s="34"/>
      <c r="S297" s="34"/>
      <c r="T297" s="34"/>
      <c r="U297" s="34"/>
      <c r="V297" s="39"/>
      <c r="W297" s="39"/>
      <c r="X297" s="39"/>
      <c r="Y297" s="39"/>
      <c r="Z297" s="40"/>
    </row>
    <row r="298" spans="2:26">
      <c r="B298" s="317"/>
      <c r="C298" s="318"/>
      <c r="D298" s="318"/>
      <c r="E298" s="318"/>
      <c r="F298" s="318"/>
      <c r="G298" s="318"/>
      <c r="H298" s="318"/>
      <c r="I298" s="318"/>
      <c r="J298" s="318"/>
      <c r="K298" s="318"/>
      <c r="L298" s="318"/>
      <c r="M298" s="318"/>
      <c r="N298" s="318"/>
      <c r="O298" s="318"/>
      <c r="P298" s="318"/>
      <c r="Q298" s="319"/>
      <c r="R298" s="197"/>
      <c r="S298" s="197"/>
      <c r="T298" s="197"/>
      <c r="U298" s="197"/>
      <c r="V298" s="39"/>
      <c r="W298" s="39"/>
      <c r="X298" s="39"/>
      <c r="Y298" s="39"/>
      <c r="Z298" s="40"/>
    </row>
    <row r="299" spans="2:26">
      <c r="B299" s="32"/>
      <c r="C299" s="33"/>
      <c r="D299" s="33"/>
      <c r="E299" s="33"/>
      <c r="F299" s="33"/>
      <c r="G299" s="64"/>
      <c r="H299" s="65"/>
      <c r="I299" s="65"/>
      <c r="J299" s="65"/>
      <c r="K299" s="65"/>
      <c r="L299" s="65"/>
      <c r="M299" s="65"/>
      <c r="N299" s="65"/>
      <c r="O299" s="65"/>
      <c r="P299" s="65"/>
      <c r="Q299" s="46"/>
      <c r="R299" s="34"/>
      <c r="S299" s="34"/>
      <c r="T299" s="34"/>
      <c r="U299" s="34"/>
      <c r="V299" s="39"/>
      <c r="W299" s="39"/>
      <c r="X299" s="39"/>
      <c r="Y299" s="39"/>
      <c r="Z299" s="40"/>
    </row>
    <row r="300" spans="2:26">
      <c r="B300" s="317"/>
      <c r="C300" s="318"/>
      <c r="D300" s="318"/>
      <c r="E300" s="318"/>
      <c r="F300" s="318"/>
      <c r="G300" s="318"/>
      <c r="H300" s="318"/>
      <c r="I300" s="318"/>
      <c r="J300" s="318"/>
      <c r="K300" s="318"/>
      <c r="L300" s="318"/>
      <c r="M300" s="318"/>
      <c r="N300" s="318"/>
      <c r="O300" s="318"/>
      <c r="P300" s="318"/>
      <c r="Q300" s="319"/>
      <c r="R300" s="197"/>
      <c r="S300" s="197"/>
      <c r="T300" s="197"/>
      <c r="U300" s="197"/>
      <c r="V300" s="39"/>
      <c r="W300" s="39"/>
      <c r="X300" s="39"/>
      <c r="Y300" s="39"/>
      <c r="Z300" s="40"/>
    </row>
    <row r="301" spans="2:26">
      <c r="B301" s="32"/>
      <c r="C301" s="33"/>
      <c r="D301" s="33"/>
      <c r="E301" s="33"/>
      <c r="F301" s="33"/>
      <c r="G301" s="64"/>
      <c r="H301" s="65"/>
      <c r="I301" s="65"/>
      <c r="J301" s="65"/>
      <c r="K301" s="65"/>
      <c r="L301" s="65"/>
      <c r="M301" s="65"/>
      <c r="N301" s="65"/>
      <c r="O301" s="65"/>
      <c r="P301" s="65"/>
      <c r="Q301" s="46"/>
      <c r="R301" s="15"/>
      <c r="S301" s="15"/>
      <c r="T301" s="15"/>
      <c r="U301" s="15"/>
      <c r="V301" s="41"/>
      <c r="W301" s="41"/>
      <c r="X301" s="41"/>
      <c r="Y301" s="41"/>
      <c r="Z301" s="40"/>
    </row>
    <row r="302" spans="2:26">
      <c r="B302" s="317"/>
      <c r="C302" s="318"/>
      <c r="D302" s="318"/>
      <c r="E302" s="318"/>
      <c r="F302" s="318"/>
      <c r="G302" s="318"/>
      <c r="H302" s="318"/>
      <c r="I302" s="318"/>
      <c r="J302" s="318"/>
      <c r="K302" s="318"/>
      <c r="L302" s="318"/>
      <c r="M302" s="318"/>
      <c r="N302" s="318"/>
      <c r="O302" s="318"/>
      <c r="P302" s="318"/>
      <c r="Q302" s="319"/>
      <c r="R302" s="195"/>
      <c r="S302" s="195"/>
      <c r="T302" s="195"/>
      <c r="U302" s="195"/>
      <c r="V302" s="41"/>
      <c r="W302" s="41"/>
      <c r="X302" s="41"/>
      <c r="Y302" s="41"/>
      <c r="Z302" s="40"/>
    </row>
    <row r="303" spans="2:26">
      <c r="B303" s="32"/>
      <c r="C303" s="33"/>
      <c r="D303" s="33"/>
      <c r="E303" s="33"/>
      <c r="F303" s="33"/>
      <c r="G303" s="64"/>
      <c r="H303" s="65"/>
      <c r="I303" s="65"/>
      <c r="J303" s="65"/>
      <c r="K303" s="65"/>
      <c r="L303" s="65"/>
      <c r="M303" s="65"/>
      <c r="N303" s="65"/>
      <c r="O303" s="65"/>
      <c r="P303" s="65"/>
      <c r="Q303" s="46"/>
      <c r="R303" s="34"/>
      <c r="S303" s="34"/>
      <c r="T303" s="34"/>
      <c r="U303" s="34"/>
      <c r="V303" s="39"/>
      <c r="W303" s="39"/>
      <c r="X303" s="39"/>
      <c r="Y303" s="39"/>
      <c r="Z303" s="40"/>
    </row>
    <row r="304" spans="2:26">
      <c r="B304" s="317"/>
      <c r="C304" s="318"/>
      <c r="D304" s="318"/>
      <c r="E304" s="318"/>
      <c r="F304" s="318"/>
      <c r="G304" s="318"/>
      <c r="H304" s="318"/>
      <c r="I304" s="318"/>
      <c r="J304" s="318"/>
      <c r="K304" s="318"/>
      <c r="L304" s="318"/>
      <c r="M304" s="318"/>
      <c r="N304" s="318"/>
      <c r="O304" s="318"/>
      <c r="P304" s="318"/>
      <c r="Q304" s="319"/>
      <c r="R304" s="197"/>
      <c r="S304" s="197"/>
      <c r="T304" s="197"/>
      <c r="U304" s="197"/>
      <c r="V304" s="39"/>
      <c r="W304" s="39"/>
      <c r="X304" s="39"/>
      <c r="Y304" s="39"/>
      <c r="Z304" s="40"/>
    </row>
    <row r="305" spans="2:26">
      <c r="B305" s="32"/>
      <c r="C305" s="33"/>
      <c r="D305" s="33"/>
      <c r="E305" s="33"/>
      <c r="F305" s="33"/>
      <c r="G305" s="64"/>
      <c r="H305" s="65"/>
      <c r="I305" s="65"/>
      <c r="J305" s="65"/>
      <c r="K305" s="65"/>
      <c r="L305" s="65"/>
      <c r="M305" s="65"/>
      <c r="N305" s="65"/>
      <c r="O305" s="65"/>
      <c r="P305" s="65"/>
      <c r="Q305" s="46"/>
      <c r="R305" s="34"/>
      <c r="S305" s="34"/>
      <c r="T305" s="34"/>
      <c r="U305" s="34"/>
      <c r="V305" s="39"/>
      <c r="W305" s="39"/>
      <c r="X305" s="39"/>
      <c r="Y305" s="39"/>
      <c r="Z305" s="40"/>
    </row>
    <row r="306" spans="2:26">
      <c r="B306" s="317"/>
      <c r="C306" s="318"/>
      <c r="D306" s="318"/>
      <c r="E306" s="318"/>
      <c r="F306" s="318"/>
      <c r="G306" s="318"/>
      <c r="H306" s="318"/>
      <c r="I306" s="318"/>
      <c r="J306" s="318"/>
      <c r="K306" s="318"/>
      <c r="L306" s="318"/>
      <c r="M306" s="318"/>
      <c r="N306" s="318"/>
      <c r="O306" s="318"/>
      <c r="P306" s="318"/>
      <c r="Q306" s="319"/>
      <c r="R306" s="197"/>
      <c r="S306" s="197"/>
      <c r="T306" s="197"/>
      <c r="U306" s="197"/>
      <c r="V306" s="39"/>
      <c r="W306" s="39"/>
      <c r="X306" s="39"/>
      <c r="Y306" s="39"/>
      <c r="Z306" s="40"/>
    </row>
    <row r="307" spans="2:26">
      <c r="B307" s="32"/>
      <c r="C307" s="33"/>
      <c r="D307" s="33"/>
      <c r="E307" s="33"/>
      <c r="F307" s="33"/>
      <c r="G307" s="64"/>
      <c r="H307" s="65"/>
      <c r="I307" s="65"/>
      <c r="J307" s="65"/>
      <c r="K307" s="65"/>
      <c r="L307" s="65"/>
      <c r="M307" s="65"/>
      <c r="N307" s="65"/>
      <c r="O307" s="65"/>
      <c r="P307" s="65"/>
      <c r="Q307" s="46"/>
      <c r="R307" s="34"/>
      <c r="S307" s="34"/>
      <c r="T307" s="34"/>
      <c r="U307" s="34"/>
      <c r="V307" s="39"/>
      <c r="W307" s="39"/>
      <c r="X307" s="39"/>
      <c r="Y307" s="39"/>
      <c r="Z307" s="40"/>
    </row>
    <row r="308" spans="2:26">
      <c r="B308" s="317"/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9"/>
      <c r="R308" s="197"/>
      <c r="S308" s="197"/>
      <c r="T308" s="197"/>
      <c r="U308" s="197"/>
      <c r="V308" s="39"/>
      <c r="W308" s="39"/>
      <c r="X308" s="39"/>
      <c r="Y308" s="39"/>
      <c r="Z308" s="40"/>
    </row>
    <row r="309" spans="2:26">
      <c r="B309" s="32"/>
      <c r="C309" s="33"/>
      <c r="D309" s="33"/>
      <c r="E309" s="33"/>
      <c r="F309" s="33"/>
      <c r="G309" s="64"/>
      <c r="H309" s="65"/>
      <c r="I309" s="65"/>
      <c r="J309" s="65"/>
      <c r="K309" s="65"/>
      <c r="L309" s="65"/>
      <c r="M309" s="65"/>
      <c r="N309" s="65"/>
      <c r="O309" s="65"/>
      <c r="P309" s="65"/>
      <c r="Q309" s="46"/>
      <c r="R309" s="34"/>
      <c r="S309" s="34"/>
      <c r="T309" s="34"/>
      <c r="U309" s="34"/>
      <c r="V309" s="39"/>
      <c r="W309" s="39"/>
      <c r="X309" s="39"/>
      <c r="Y309" s="39"/>
      <c r="Z309" s="40"/>
    </row>
    <row r="310" spans="2:26">
      <c r="B310" s="317"/>
      <c r="C310" s="318"/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8"/>
      <c r="P310" s="318"/>
      <c r="Q310" s="319"/>
      <c r="R310" s="197"/>
      <c r="S310" s="197"/>
      <c r="T310" s="197"/>
      <c r="U310" s="197"/>
      <c r="V310" s="39"/>
      <c r="W310" s="39"/>
      <c r="X310" s="39"/>
      <c r="Y310" s="39"/>
      <c r="Z310" s="40"/>
    </row>
    <row r="311" spans="2:26">
      <c r="B311" s="32"/>
      <c r="C311" s="33"/>
      <c r="D311" s="33"/>
      <c r="E311" s="33"/>
      <c r="F311" s="33"/>
      <c r="G311" s="64"/>
      <c r="H311" s="65"/>
      <c r="I311" s="65"/>
      <c r="J311" s="65"/>
      <c r="K311" s="65"/>
      <c r="L311" s="65"/>
      <c r="M311" s="65"/>
      <c r="N311" s="65"/>
      <c r="O311" s="65"/>
      <c r="P311" s="65"/>
      <c r="Q311" s="46"/>
      <c r="R311" s="34"/>
      <c r="S311" s="34"/>
      <c r="T311" s="34"/>
      <c r="U311" s="34"/>
      <c r="V311" s="39"/>
      <c r="W311" s="39"/>
      <c r="X311" s="39"/>
      <c r="Y311" s="39"/>
      <c r="Z311" s="40"/>
    </row>
    <row r="312" spans="2:26">
      <c r="B312" s="317"/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9"/>
      <c r="R312" s="197"/>
      <c r="S312" s="197"/>
      <c r="T312" s="197"/>
      <c r="U312" s="197"/>
      <c r="V312" s="39"/>
      <c r="W312" s="39"/>
      <c r="X312" s="39"/>
      <c r="Y312" s="39"/>
      <c r="Z312" s="40"/>
    </row>
    <row r="313" spans="2:26">
      <c r="B313" s="32"/>
      <c r="C313" s="33"/>
      <c r="D313" s="33"/>
      <c r="E313" s="33"/>
      <c r="F313" s="33"/>
      <c r="G313" s="64"/>
      <c r="H313" s="65"/>
      <c r="I313" s="65"/>
      <c r="J313" s="65"/>
      <c r="K313" s="65"/>
      <c r="L313" s="65"/>
      <c r="M313" s="65"/>
      <c r="N313" s="65"/>
      <c r="O313" s="65"/>
      <c r="P313" s="65"/>
      <c r="Q313" s="46"/>
      <c r="R313" s="34"/>
      <c r="S313" s="34"/>
      <c r="T313" s="34"/>
      <c r="U313" s="34"/>
      <c r="V313" s="39"/>
      <c r="W313" s="39"/>
      <c r="X313" s="39"/>
      <c r="Y313" s="39"/>
      <c r="Z313" s="40"/>
    </row>
    <row r="314" spans="2:26">
      <c r="B314" s="317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9"/>
      <c r="R314" s="197"/>
      <c r="S314" s="197"/>
      <c r="T314" s="197"/>
      <c r="U314" s="197"/>
      <c r="V314" s="39"/>
      <c r="W314" s="39"/>
      <c r="X314" s="39"/>
      <c r="Y314" s="39"/>
      <c r="Z314" s="40"/>
    </row>
    <row r="315" spans="2:26">
      <c r="B315" s="32"/>
      <c r="C315" s="33"/>
      <c r="D315" s="33"/>
      <c r="E315" s="33"/>
      <c r="F315" s="33"/>
      <c r="G315" s="64"/>
      <c r="H315" s="65"/>
      <c r="I315" s="65"/>
      <c r="J315" s="65"/>
      <c r="K315" s="65"/>
      <c r="L315" s="65"/>
      <c r="M315" s="65"/>
      <c r="N315" s="65"/>
      <c r="O315" s="65"/>
      <c r="P315" s="65"/>
      <c r="Q315" s="46"/>
      <c r="R315" s="34"/>
      <c r="S315" s="34"/>
      <c r="T315" s="34"/>
      <c r="U315" s="34"/>
      <c r="V315" s="39"/>
      <c r="W315" s="39"/>
      <c r="X315" s="39"/>
      <c r="Y315" s="39"/>
      <c r="Z315" s="5"/>
    </row>
    <row r="316" spans="2:26">
      <c r="B316" s="317"/>
      <c r="C316" s="318"/>
      <c r="D316" s="318"/>
      <c r="E316" s="318"/>
      <c r="F316" s="318"/>
      <c r="G316" s="318"/>
      <c r="H316" s="318"/>
      <c r="I316" s="318"/>
      <c r="J316" s="318"/>
      <c r="K316" s="318"/>
      <c r="L316" s="318"/>
      <c r="M316" s="318"/>
      <c r="N316" s="318"/>
      <c r="O316" s="318"/>
      <c r="P316" s="318"/>
      <c r="Q316" s="319"/>
      <c r="R316" s="197"/>
      <c r="S316" s="197"/>
      <c r="T316" s="197"/>
      <c r="U316" s="197"/>
      <c r="V316" s="39"/>
      <c r="W316" s="39"/>
      <c r="X316" s="39"/>
      <c r="Y316" s="39"/>
      <c r="Z316" s="5"/>
    </row>
    <row r="317" spans="2:26">
      <c r="B317" s="32"/>
      <c r="C317" s="33"/>
      <c r="D317" s="33"/>
      <c r="E317" s="33"/>
      <c r="F317" s="33"/>
      <c r="G317" s="64"/>
      <c r="H317" s="65"/>
      <c r="I317" s="65"/>
      <c r="J317" s="65"/>
      <c r="K317" s="65"/>
      <c r="L317" s="65"/>
      <c r="M317" s="65"/>
      <c r="N317" s="65"/>
      <c r="O317" s="65"/>
      <c r="P317" s="65"/>
      <c r="Q317" s="46"/>
      <c r="R317" s="34"/>
      <c r="S317" s="34"/>
      <c r="T317" s="34"/>
      <c r="U317" s="34"/>
      <c r="V317" s="39"/>
      <c r="W317" s="39"/>
      <c r="X317" s="39"/>
      <c r="Y317" s="39"/>
      <c r="Z317" s="40"/>
    </row>
    <row r="318" spans="2:26">
      <c r="B318" s="317"/>
      <c r="C318" s="318"/>
      <c r="D318" s="318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9"/>
      <c r="R318" s="197"/>
      <c r="S318" s="197"/>
      <c r="T318" s="197"/>
      <c r="U318" s="197"/>
      <c r="V318" s="39"/>
      <c r="W318" s="39"/>
      <c r="X318" s="39"/>
      <c r="Y318" s="39"/>
      <c r="Z318" s="40"/>
    </row>
    <row r="319" spans="2:26">
      <c r="B319" s="32"/>
      <c r="C319" s="33"/>
      <c r="D319" s="33"/>
      <c r="E319" s="33"/>
      <c r="F319" s="33"/>
      <c r="G319" s="64"/>
      <c r="H319" s="65"/>
      <c r="I319" s="65"/>
      <c r="J319" s="65"/>
      <c r="K319" s="65"/>
      <c r="L319" s="65"/>
      <c r="M319" s="65"/>
      <c r="N319" s="65"/>
      <c r="O319" s="65"/>
      <c r="P319" s="65"/>
      <c r="Q319" s="46"/>
      <c r="R319" s="34"/>
      <c r="S319" s="34"/>
      <c r="T319" s="34"/>
      <c r="U319" s="34"/>
      <c r="V319" s="39"/>
      <c r="W319" s="39"/>
      <c r="X319" s="39"/>
      <c r="Y319" s="39"/>
      <c r="Z319" s="40"/>
    </row>
    <row r="320" spans="2:26">
      <c r="B320" s="317"/>
      <c r="C320" s="318"/>
      <c r="D320" s="318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8"/>
      <c r="P320" s="318"/>
      <c r="Q320" s="319"/>
      <c r="R320" s="197"/>
      <c r="S320" s="197"/>
      <c r="T320" s="197"/>
      <c r="U320" s="197"/>
      <c r="V320" s="39"/>
      <c r="W320" s="39"/>
      <c r="X320" s="39"/>
      <c r="Y320" s="39"/>
      <c r="Z320" s="40"/>
    </row>
    <row r="321" spans="2:26">
      <c r="B321" s="32"/>
      <c r="C321" s="33"/>
      <c r="D321" s="33"/>
      <c r="E321" s="33"/>
      <c r="F321" s="33"/>
      <c r="G321" s="64"/>
      <c r="H321" s="65"/>
      <c r="I321" s="65"/>
      <c r="J321" s="65"/>
      <c r="K321" s="65"/>
      <c r="L321" s="65"/>
      <c r="M321" s="65"/>
      <c r="N321" s="65"/>
      <c r="O321" s="65"/>
      <c r="P321" s="65"/>
      <c r="Q321" s="46"/>
      <c r="R321" s="15"/>
      <c r="S321" s="15"/>
      <c r="T321" s="15"/>
      <c r="U321" s="15"/>
      <c r="V321" s="41"/>
      <c r="W321" s="41"/>
      <c r="X321" s="41"/>
      <c r="Y321" s="41"/>
      <c r="Z321" s="40"/>
    </row>
    <row r="322" spans="2:26">
      <c r="B322" s="317"/>
      <c r="C322" s="318"/>
      <c r="D322" s="318"/>
      <c r="E322" s="318"/>
      <c r="F322" s="318"/>
      <c r="G322" s="318"/>
      <c r="H322" s="318"/>
      <c r="I322" s="318"/>
      <c r="J322" s="318"/>
      <c r="K322" s="318"/>
      <c r="L322" s="318"/>
      <c r="M322" s="318"/>
      <c r="N322" s="318"/>
      <c r="O322" s="318"/>
      <c r="P322" s="318"/>
      <c r="Q322" s="319"/>
      <c r="R322" s="195"/>
      <c r="S322" s="195"/>
      <c r="T322" s="195"/>
      <c r="U322" s="195"/>
      <c r="V322" s="41"/>
      <c r="W322" s="41"/>
      <c r="X322" s="41"/>
      <c r="Y322" s="41"/>
      <c r="Z322" s="40"/>
    </row>
    <row r="323" spans="2:26">
      <c r="B323" s="32"/>
      <c r="C323" s="33"/>
      <c r="D323" s="33"/>
      <c r="E323" s="33"/>
      <c r="F323" s="33"/>
      <c r="G323" s="64"/>
      <c r="H323" s="65"/>
      <c r="I323" s="65"/>
      <c r="J323" s="65"/>
      <c r="K323" s="65"/>
      <c r="L323" s="65"/>
      <c r="M323" s="65"/>
      <c r="N323" s="65"/>
      <c r="O323" s="65"/>
      <c r="P323" s="65"/>
      <c r="Q323" s="46"/>
      <c r="R323" s="34"/>
      <c r="S323" s="34"/>
      <c r="T323" s="34"/>
      <c r="U323" s="34"/>
      <c r="V323" s="39"/>
      <c r="W323" s="39"/>
      <c r="X323" s="39"/>
      <c r="Y323" s="39"/>
      <c r="Z323" s="40"/>
    </row>
    <row r="324" spans="2:26">
      <c r="B324" s="317"/>
      <c r="C324" s="318"/>
      <c r="D324" s="318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8"/>
      <c r="P324" s="318"/>
      <c r="Q324" s="319"/>
      <c r="R324" s="197"/>
      <c r="S324" s="197"/>
      <c r="T324" s="197"/>
      <c r="U324" s="197"/>
      <c r="V324" s="39"/>
      <c r="W324" s="39"/>
      <c r="X324" s="39"/>
      <c r="Y324" s="39"/>
      <c r="Z324" s="40"/>
    </row>
    <row r="325" spans="2:26">
      <c r="B325" s="32"/>
      <c r="C325" s="33"/>
      <c r="D325" s="33"/>
      <c r="E325" s="33"/>
      <c r="F325" s="33"/>
      <c r="G325" s="64"/>
      <c r="H325" s="65"/>
      <c r="I325" s="65"/>
      <c r="J325" s="65"/>
      <c r="K325" s="65"/>
      <c r="L325" s="65"/>
      <c r="M325" s="65"/>
      <c r="N325" s="65"/>
      <c r="O325" s="65"/>
      <c r="P325" s="65"/>
      <c r="Q325" s="46"/>
      <c r="R325" s="34"/>
      <c r="S325" s="34"/>
      <c r="T325" s="34"/>
      <c r="U325" s="34"/>
      <c r="V325" s="39"/>
      <c r="W325" s="39"/>
      <c r="X325" s="39"/>
      <c r="Y325" s="39"/>
      <c r="Z325" s="40"/>
    </row>
    <row r="326" spans="2:26">
      <c r="B326" s="317"/>
      <c r="C326" s="318"/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8"/>
      <c r="P326" s="318"/>
      <c r="Q326" s="319"/>
      <c r="R326" s="197"/>
      <c r="S326" s="197"/>
      <c r="T326" s="197"/>
      <c r="U326" s="197"/>
      <c r="V326" s="39"/>
      <c r="W326" s="39"/>
      <c r="X326" s="39"/>
      <c r="Y326" s="39"/>
      <c r="Z326" s="40"/>
    </row>
    <row r="327" spans="2:26">
      <c r="B327" s="32"/>
      <c r="C327" s="33"/>
      <c r="D327" s="33"/>
      <c r="E327" s="33"/>
      <c r="F327" s="3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46"/>
      <c r="R327" s="34"/>
      <c r="S327" s="34"/>
      <c r="T327" s="34"/>
      <c r="U327" s="34"/>
      <c r="V327" s="39"/>
      <c r="W327" s="39"/>
      <c r="X327" s="39"/>
      <c r="Y327" s="39"/>
      <c r="Z327" s="40"/>
    </row>
    <row r="328" spans="2:26">
      <c r="B328" s="317"/>
      <c r="C328" s="318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8"/>
      <c r="P328" s="318"/>
      <c r="Q328" s="319"/>
      <c r="R328" s="197"/>
      <c r="S328" s="197"/>
      <c r="T328" s="197"/>
      <c r="U328" s="197"/>
      <c r="V328" s="39"/>
      <c r="W328" s="39"/>
      <c r="X328" s="39"/>
      <c r="Y328" s="39"/>
      <c r="Z328" s="40"/>
    </row>
    <row r="329" spans="2:26">
      <c r="B329" s="32"/>
      <c r="C329" s="33"/>
      <c r="D329" s="33"/>
      <c r="E329" s="33"/>
      <c r="F329" s="3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46"/>
      <c r="R329" s="34"/>
      <c r="S329" s="34"/>
      <c r="T329" s="34"/>
      <c r="U329" s="34"/>
      <c r="V329" s="39"/>
      <c r="W329" s="39"/>
      <c r="X329" s="39"/>
      <c r="Y329" s="39"/>
      <c r="Z329" s="40"/>
    </row>
    <row r="330" spans="2:26">
      <c r="B330" s="317"/>
      <c r="C330" s="318"/>
      <c r="D330" s="318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8"/>
      <c r="P330" s="318"/>
      <c r="Q330" s="319"/>
      <c r="R330" s="197"/>
      <c r="S330" s="197"/>
      <c r="T330" s="197"/>
      <c r="U330" s="197"/>
      <c r="V330" s="39"/>
      <c r="W330" s="39"/>
      <c r="X330" s="39"/>
      <c r="Y330" s="39"/>
      <c r="Z330" s="40"/>
    </row>
    <row r="331" spans="2:26">
      <c r="B331" s="32"/>
      <c r="C331" s="33"/>
      <c r="D331" s="33"/>
      <c r="E331" s="33"/>
      <c r="F331" s="3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46"/>
      <c r="R331" s="34"/>
      <c r="S331" s="34"/>
      <c r="T331" s="34"/>
      <c r="U331" s="34"/>
      <c r="V331" s="39"/>
      <c r="W331" s="39"/>
      <c r="X331" s="39"/>
      <c r="Y331" s="39"/>
      <c r="Z331" s="40"/>
    </row>
    <row r="332" spans="2:26">
      <c r="B332" s="317"/>
      <c r="C332" s="318"/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8"/>
      <c r="P332" s="318"/>
      <c r="Q332" s="319"/>
      <c r="R332" s="197"/>
      <c r="S332" s="197"/>
      <c r="T332" s="197"/>
      <c r="U332" s="197"/>
      <c r="V332" s="39"/>
      <c r="W332" s="39"/>
      <c r="X332" s="39"/>
      <c r="Y332" s="39"/>
      <c r="Z332" s="40"/>
    </row>
    <row r="333" spans="2:26">
      <c r="B333" s="32"/>
      <c r="C333" s="33"/>
      <c r="D333" s="33"/>
      <c r="E333" s="33"/>
      <c r="F333" s="33"/>
      <c r="G333" s="64"/>
      <c r="H333" s="65"/>
      <c r="I333" s="65"/>
      <c r="J333" s="65"/>
      <c r="K333" s="65"/>
      <c r="L333" s="65"/>
      <c r="M333" s="65"/>
      <c r="N333" s="65"/>
      <c r="O333" s="65"/>
      <c r="P333" s="65"/>
      <c r="Q333" s="46"/>
      <c r="R333" s="34"/>
      <c r="S333" s="34"/>
      <c r="T333" s="34"/>
      <c r="U333" s="34"/>
      <c r="V333" s="39"/>
      <c r="W333" s="39"/>
      <c r="X333" s="39"/>
      <c r="Y333" s="39"/>
      <c r="Z333" s="40"/>
    </row>
    <row r="334" spans="2:26">
      <c r="B334" s="317"/>
      <c r="C334" s="318"/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8"/>
      <c r="P334" s="318"/>
      <c r="Q334" s="319"/>
      <c r="R334" s="197"/>
      <c r="S334" s="197"/>
      <c r="T334" s="197"/>
      <c r="U334" s="197"/>
      <c r="V334" s="39"/>
      <c r="W334" s="39"/>
      <c r="X334" s="39"/>
      <c r="Y334" s="39"/>
      <c r="Z334" s="40"/>
    </row>
    <row r="335" spans="2:26">
      <c r="B335" s="32"/>
      <c r="C335" s="33"/>
      <c r="D335" s="33"/>
      <c r="E335" s="33"/>
      <c r="F335" s="33"/>
      <c r="G335" s="64"/>
      <c r="H335" s="65"/>
      <c r="I335" s="65"/>
      <c r="J335" s="65"/>
      <c r="K335" s="65"/>
      <c r="L335" s="65"/>
      <c r="M335" s="65"/>
      <c r="N335" s="65"/>
      <c r="O335" s="65"/>
      <c r="P335" s="65"/>
      <c r="Q335" s="46"/>
      <c r="R335" s="34"/>
      <c r="S335" s="34"/>
      <c r="T335" s="34"/>
      <c r="U335" s="34"/>
      <c r="V335" s="39"/>
      <c r="W335" s="39"/>
      <c r="X335" s="39"/>
      <c r="Y335" s="39"/>
      <c r="Z335" s="5"/>
    </row>
    <row r="336" spans="2:26">
      <c r="B336" s="317"/>
      <c r="C336" s="318"/>
      <c r="D336" s="318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/>
      <c r="P336" s="318"/>
      <c r="Q336" s="319"/>
      <c r="R336" s="197"/>
      <c r="S336" s="197"/>
      <c r="T336" s="197"/>
      <c r="U336" s="197"/>
      <c r="V336" s="39"/>
      <c r="W336" s="39"/>
      <c r="X336" s="39"/>
      <c r="Y336" s="39"/>
      <c r="Z336" s="5"/>
    </row>
    <row r="337" spans="2:26">
      <c r="B337" s="32"/>
      <c r="C337" s="33"/>
      <c r="D337" s="33"/>
      <c r="E337" s="33"/>
      <c r="F337" s="33"/>
      <c r="G337" s="64"/>
      <c r="H337" s="65"/>
      <c r="I337" s="65"/>
      <c r="J337" s="65"/>
      <c r="K337" s="65"/>
      <c r="L337" s="65"/>
      <c r="M337" s="65"/>
      <c r="N337" s="65"/>
      <c r="O337" s="65"/>
      <c r="P337" s="65"/>
      <c r="Q337" s="46"/>
      <c r="R337" s="34"/>
      <c r="S337" s="34"/>
      <c r="T337" s="34"/>
      <c r="U337" s="34"/>
      <c r="V337" s="39"/>
      <c r="W337" s="39"/>
      <c r="X337" s="39"/>
      <c r="Y337" s="39"/>
      <c r="Z337" s="40"/>
    </row>
    <row r="338" spans="2:26">
      <c r="B338" s="317"/>
      <c r="C338" s="318"/>
      <c r="D338" s="318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8"/>
      <c r="P338" s="318"/>
      <c r="Q338" s="319"/>
      <c r="R338" s="197"/>
      <c r="S338" s="197"/>
      <c r="T338" s="197"/>
      <c r="U338" s="197"/>
      <c r="V338" s="39"/>
      <c r="W338" s="39"/>
      <c r="X338" s="39"/>
      <c r="Y338" s="39"/>
      <c r="Z338" s="40"/>
    </row>
    <row r="339" spans="2:26">
      <c r="B339" s="32"/>
      <c r="C339" s="33"/>
      <c r="D339" s="33"/>
      <c r="E339" s="33"/>
      <c r="F339" s="33"/>
      <c r="G339" s="64"/>
      <c r="H339" s="65"/>
      <c r="I339" s="65"/>
      <c r="J339" s="65"/>
      <c r="K339" s="65"/>
      <c r="L339" s="65"/>
      <c r="M339" s="65"/>
      <c r="N339" s="65"/>
      <c r="O339" s="65"/>
      <c r="P339" s="65"/>
      <c r="Q339" s="46"/>
      <c r="R339" s="34"/>
      <c r="S339" s="34"/>
      <c r="T339" s="34"/>
      <c r="U339" s="34"/>
      <c r="V339" s="39"/>
      <c r="W339" s="39"/>
      <c r="X339" s="39"/>
      <c r="Y339" s="39"/>
      <c r="Z339" s="40"/>
    </row>
    <row r="340" spans="2:26">
      <c r="B340" s="317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9"/>
      <c r="R340" s="197"/>
      <c r="S340" s="197"/>
      <c r="T340" s="197"/>
      <c r="U340" s="197"/>
      <c r="V340" s="39"/>
      <c r="W340" s="39"/>
      <c r="X340" s="39"/>
      <c r="Y340" s="39"/>
      <c r="Z340" s="40"/>
    </row>
    <row r="341" spans="2:26">
      <c r="B341" s="32"/>
      <c r="C341" s="33"/>
      <c r="D341" s="33"/>
      <c r="E341" s="33"/>
      <c r="F341" s="33"/>
      <c r="G341" s="64"/>
      <c r="H341" s="65"/>
      <c r="I341" s="65"/>
      <c r="J341" s="65"/>
      <c r="K341" s="65"/>
      <c r="L341" s="65"/>
      <c r="M341" s="65"/>
      <c r="N341" s="65"/>
      <c r="O341" s="65"/>
      <c r="P341" s="65"/>
      <c r="Q341" s="46"/>
      <c r="R341" s="15"/>
      <c r="S341" s="15"/>
      <c r="T341" s="15"/>
      <c r="U341" s="15"/>
      <c r="V341" s="41"/>
      <c r="W341" s="41"/>
      <c r="X341" s="41"/>
      <c r="Y341" s="41"/>
      <c r="Z341" s="40"/>
    </row>
    <row r="342" spans="2:26">
      <c r="B342" s="317"/>
      <c r="C342" s="318"/>
      <c r="D342" s="318"/>
      <c r="E342" s="318"/>
      <c r="F342" s="318"/>
      <c r="G342" s="318"/>
      <c r="H342" s="318"/>
      <c r="I342" s="318"/>
      <c r="J342" s="318"/>
      <c r="K342" s="318"/>
      <c r="L342" s="318"/>
      <c r="M342" s="318"/>
      <c r="N342" s="318"/>
      <c r="O342" s="318"/>
      <c r="P342" s="318"/>
      <c r="Q342" s="319"/>
      <c r="R342" s="195"/>
      <c r="S342" s="195"/>
      <c r="T342" s="195"/>
      <c r="U342" s="195"/>
      <c r="V342" s="41"/>
      <c r="W342" s="41"/>
      <c r="X342" s="41"/>
      <c r="Y342" s="41"/>
      <c r="Z342" s="40"/>
    </row>
    <row r="343" spans="2:26">
      <c r="B343" s="32"/>
      <c r="C343" s="33"/>
      <c r="D343" s="33"/>
      <c r="E343" s="33"/>
      <c r="F343" s="33"/>
      <c r="G343" s="64"/>
      <c r="H343" s="65"/>
      <c r="I343" s="65"/>
      <c r="J343" s="65"/>
      <c r="K343" s="65"/>
      <c r="L343" s="65"/>
      <c r="M343" s="65"/>
      <c r="N343" s="65"/>
      <c r="O343" s="65"/>
      <c r="P343" s="65"/>
      <c r="Q343" s="46"/>
      <c r="R343" s="34"/>
      <c r="S343" s="34"/>
      <c r="T343" s="34"/>
      <c r="U343" s="34"/>
      <c r="V343" s="39"/>
      <c r="W343" s="39"/>
      <c r="X343" s="39"/>
      <c r="Y343" s="39"/>
      <c r="Z343" s="40"/>
    </row>
    <row r="344" spans="2:26">
      <c r="B344" s="317"/>
      <c r="C344" s="318"/>
      <c r="D344" s="318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9"/>
      <c r="R344" s="197"/>
      <c r="S344" s="197"/>
      <c r="T344" s="197"/>
      <c r="U344" s="197"/>
      <c r="V344" s="39"/>
      <c r="W344" s="39"/>
      <c r="X344" s="39"/>
      <c r="Y344" s="39"/>
      <c r="Z344" s="40"/>
    </row>
    <row r="345" spans="2:26">
      <c r="B345" s="32"/>
      <c r="C345" s="33"/>
      <c r="D345" s="33"/>
      <c r="E345" s="33"/>
      <c r="F345" s="33"/>
      <c r="G345" s="64"/>
      <c r="H345" s="65"/>
      <c r="I345" s="65"/>
      <c r="J345" s="65"/>
      <c r="K345" s="65"/>
      <c r="L345" s="65"/>
      <c r="M345" s="65"/>
      <c r="N345" s="65"/>
      <c r="O345" s="65"/>
      <c r="P345" s="65"/>
      <c r="Q345" s="46"/>
      <c r="R345" s="34"/>
      <c r="S345" s="34"/>
      <c r="T345" s="34"/>
      <c r="U345" s="34"/>
      <c r="V345" s="39"/>
      <c r="W345" s="39"/>
      <c r="X345" s="39"/>
      <c r="Y345" s="39"/>
      <c r="Z345" s="40"/>
    </row>
    <row r="346" spans="2:26">
      <c r="B346" s="317"/>
      <c r="C346" s="318"/>
      <c r="D346" s="318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8"/>
      <c r="P346" s="318"/>
      <c r="Q346" s="319"/>
      <c r="R346" s="197"/>
      <c r="S346" s="197"/>
      <c r="T346" s="197"/>
      <c r="U346" s="197"/>
      <c r="V346" s="39"/>
      <c r="W346" s="39"/>
      <c r="X346" s="39"/>
      <c r="Y346" s="39"/>
      <c r="Z346" s="40"/>
    </row>
    <row r="347" spans="2:26">
      <c r="B347" s="32"/>
      <c r="C347" s="33"/>
      <c r="D347" s="33"/>
      <c r="E347" s="33"/>
      <c r="F347" s="33"/>
      <c r="G347" s="64"/>
      <c r="H347" s="65"/>
      <c r="I347" s="65"/>
      <c r="J347" s="65"/>
      <c r="K347" s="65"/>
      <c r="L347" s="65"/>
      <c r="M347" s="65"/>
      <c r="N347" s="65"/>
      <c r="O347" s="65"/>
      <c r="P347" s="65"/>
      <c r="Q347" s="46"/>
      <c r="R347" s="34"/>
      <c r="S347" s="34"/>
      <c r="T347" s="34"/>
      <c r="U347" s="34"/>
      <c r="V347" s="39"/>
      <c r="W347" s="39"/>
      <c r="X347" s="39"/>
      <c r="Y347" s="39"/>
      <c r="Z347" s="40"/>
    </row>
    <row r="348" spans="2:26">
      <c r="B348" s="317"/>
      <c r="C348" s="318"/>
      <c r="D348" s="318"/>
      <c r="E348" s="318"/>
      <c r="F348" s="318"/>
      <c r="G348" s="318"/>
      <c r="H348" s="318"/>
      <c r="I348" s="318"/>
      <c r="J348" s="318"/>
      <c r="K348" s="318"/>
      <c r="L348" s="318"/>
      <c r="M348" s="318"/>
      <c r="N348" s="318"/>
      <c r="O348" s="318"/>
      <c r="P348" s="318"/>
      <c r="Q348" s="319"/>
      <c r="R348" s="197"/>
      <c r="S348" s="197"/>
      <c r="T348" s="197"/>
      <c r="U348" s="197"/>
      <c r="V348" s="39"/>
      <c r="W348" s="39"/>
      <c r="X348" s="39"/>
      <c r="Y348" s="39"/>
      <c r="Z348" s="40"/>
    </row>
    <row r="349" spans="2:26">
      <c r="B349" s="32"/>
      <c r="C349" s="33"/>
      <c r="D349" s="33"/>
      <c r="E349" s="33"/>
      <c r="F349" s="33"/>
      <c r="G349" s="64"/>
      <c r="H349" s="65"/>
      <c r="I349" s="65"/>
      <c r="J349" s="65"/>
      <c r="K349" s="65"/>
      <c r="L349" s="65"/>
      <c r="M349" s="65"/>
      <c r="N349" s="65"/>
      <c r="O349" s="65"/>
      <c r="P349" s="65"/>
      <c r="Q349" s="46"/>
      <c r="R349" s="34"/>
      <c r="S349" s="34"/>
      <c r="T349" s="34"/>
      <c r="U349" s="34"/>
      <c r="V349" s="39"/>
      <c r="W349" s="39"/>
      <c r="X349" s="39"/>
      <c r="Y349" s="39"/>
      <c r="Z349" s="40"/>
    </row>
    <row r="350" spans="2:26">
      <c r="B350" s="317"/>
      <c r="C350" s="318"/>
      <c r="D350" s="318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8"/>
      <c r="P350" s="318"/>
      <c r="Q350" s="319"/>
      <c r="R350" s="197"/>
      <c r="S350" s="197"/>
      <c r="T350" s="197"/>
      <c r="U350" s="197"/>
      <c r="V350" s="39"/>
      <c r="W350" s="39"/>
      <c r="X350" s="39"/>
      <c r="Y350" s="39"/>
      <c r="Z350" s="40"/>
    </row>
    <row r="351" spans="2:26">
      <c r="B351" s="32"/>
      <c r="C351" s="33"/>
      <c r="D351" s="33"/>
      <c r="E351" s="33"/>
      <c r="F351" s="33"/>
      <c r="G351" s="64"/>
      <c r="H351" s="65"/>
      <c r="I351" s="65"/>
      <c r="J351" s="65"/>
      <c r="K351" s="65"/>
      <c r="L351" s="65"/>
      <c r="M351" s="65"/>
      <c r="N351" s="65"/>
      <c r="O351" s="65"/>
      <c r="P351" s="65"/>
      <c r="Q351" s="46"/>
      <c r="R351" s="34"/>
      <c r="S351" s="34"/>
      <c r="T351" s="34"/>
      <c r="U351" s="34"/>
      <c r="V351" s="39"/>
      <c r="W351" s="39"/>
      <c r="X351" s="39"/>
      <c r="Y351" s="39"/>
      <c r="Z351" s="40"/>
    </row>
    <row r="352" spans="2:26">
      <c r="B352" s="317"/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8"/>
      <c r="P352" s="318"/>
      <c r="Q352" s="319"/>
      <c r="R352" s="197"/>
      <c r="S352" s="197"/>
      <c r="T352" s="197"/>
      <c r="U352" s="197"/>
      <c r="V352" s="39"/>
      <c r="W352" s="39"/>
      <c r="X352" s="39"/>
      <c r="Y352" s="39"/>
      <c r="Z352" s="40"/>
    </row>
    <row r="353" spans="2:26">
      <c r="B353" s="32"/>
      <c r="C353" s="33"/>
      <c r="D353" s="33"/>
      <c r="E353" s="33"/>
      <c r="F353" s="33"/>
      <c r="G353" s="64"/>
      <c r="H353" s="65"/>
      <c r="I353" s="65"/>
      <c r="J353" s="65"/>
      <c r="K353" s="65"/>
      <c r="L353" s="65"/>
      <c r="M353" s="65"/>
      <c r="N353" s="65"/>
      <c r="O353" s="65"/>
      <c r="P353" s="65"/>
      <c r="Q353" s="46"/>
      <c r="R353" s="34"/>
      <c r="S353" s="34"/>
      <c r="T353" s="34"/>
      <c r="U353" s="34"/>
      <c r="V353" s="39"/>
      <c r="W353" s="39"/>
      <c r="X353" s="39"/>
      <c r="Y353" s="39"/>
      <c r="Z353" s="40"/>
    </row>
    <row r="354" spans="2:26">
      <c r="B354" s="317"/>
      <c r="C354" s="318"/>
      <c r="D354" s="318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8"/>
      <c r="P354" s="318"/>
      <c r="Q354" s="319"/>
      <c r="R354" s="197"/>
      <c r="S354" s="197"/>
      <c r="T354" s="197"/>
      <c r="U354" s="197"/>
      <c r="V354" s="39"/>
      <c r="W354" s="39"/>
      <c r="X354" s="39"/>
      <c r="Y354" s="39"/>
      <c r="Z354" s="40"/>
    </row>
    <row r="355" spans="2:26">
      <c r="B355" s="32"/>
      <c r="C355" s="33"/>
      <c r="D355" s="33"/>
      <c r="E355" s="33"/>
      <c r="F355" s="33"/>
      <c r="G355" s="64"/>
      <c r="H355" s="65"/>
      <c r="I355" s="65"/>
      <c r="J355" s="65"/>
      <c r="K355" s="65"/>
      <c r="L355" s="65"/>
      <c r="M355" s="65"/>
      <c r="N355" s="65"/>
      <c r="O355" s="65"/>
      <c r="P355" s="65"/>
      <c r="Q355" s="46"/>
      <c r="R355" s="34"/>
      <c r="S355" s="34"/>
      <c r="T355" s="34"/>
      <c r="U355" s="34"/>
      <c r="V355" s="39"/>
      <c r="W355" s="39"/>
      <c r="X355" s="39"/>
      <c r="Y355" s="39"/>
      <c r="Z355" s="5"/>
    </row>
    <row r="356" spans="2:26">
      <c r="B356" s="317"/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8"/>
      <c r="Q356" s="319"/>
      <c r="R356" s="197"/>
      <c r="S356" s="197"/>
      <c r="T356" s="197"/>
      <c r="U356" s="197"/>
      <c r="V356" s="39"/>
      <c r="W356" s="39"/>
      <c r="X356" s="39"/>
      <c r="Y356" s="39"/>
      <c r="Z356" s="5"/>
    </row>
    <row r="357" spans="2:26">
      <c r="B357" s="32"/>
      <c r="C357" s="33"/>
      <c r="D357" s="33"/>
      <c r="E357" s="33"/>
      <c r="F357" s="33"/>
      <c r="G357" s="64"/>
      <c r="H357" s="65"/>
      <c r="I357" s="65"/>
      <c r="J357" s="65"/>
      <c r="K357" s="65"/>
      <c r="L357" s="65"/>
      <c r="M357" s="65"/>
      <c r="N357" s="65"/>
      <c r="O357" s="65"/>
      <c r="P357" s="65"/>
      <c r="Q357" s="46"/>
      <c r="R357" s="34"/>
      <c r="S357" s="34"/>
      <c r="T357" s="34"/>
      <c r="U357" s="34"/>
      <c r="V357" s="39"/>
      <c r="W357" s="39"/>
      <c r="X357" s="39"/>
      <c r="Y357" s="39"/>
      <c r="Z357" s="40"/>
    </row>
    <row r="358" spans="2:26">
      <c r="B358" s="317"/>
      <c r="C358" s="318"/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8"/>
      <c r="P358" s="318"/>
      <c r="Q358" s="319"/>
      <c r="R358" s="197"/>
      <c r="S358" s="197"/>
      <c r="T358" s="197"/>
      <c r="U358" s="197"/>
      <c r="V358" s="39"/>
      <c r="W358" s="39"/>
      <c r="X358" s="39"/>
      <c r="Y358" s="39"/>
      <c r="Z358" s="40"/>
    </row>
    <row r="359" spans="2:26">
      <c r="B359" s="32"/>
      <c r="C359" s="33"/>
      <c r="D359" s="33"/>
      <c r="E359" s="33"/>
      <c r="F359" s="33"/>
      <c r="G359" s="64"/>
      <c r="H359" s="65"/>
      <c r="I359" s="65"/>
      <c r="J359" s="65"/>
      <c r="K359" s="65"/>
      <c r="L359" s="65"/>
      <c r="M359" s="65"/>
      <c r="N359" s="65"/>
      <c r="O359" s="65"/>
      <c r="P359" s="65"/>
      <c r="Q359" s="46"/>
      <c r="R359" s="34"/>
      <c r="S359" s="34"/>
      <c r="T359" s="34"/>
      <c r="U359" s="34"/>
      <c r="V359" s="39"/>
      <c r="W359" s="39"/>
      <c r="X359" s="39"/>
      <c r="Y359" s="39"/>
      <c r="Z359" s="40"/>
    </row>
    <row r="360" spans="2:26">
      <c r="B360" s="317"/>
      <c r="C360" s="318"/>
      <c r="D360" s="318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/>
      <c r="P360" s="318"/>
      <c r="Q360" s="319"/>
      <c r="R360" s="197"/>
      <c r="S360" s="197"/>
      <c r="T360" s="197"/>
      <c r="U360" s="197"/>
      <c r="V360" s="39"/>
      <c r="W360" s="39"/>
      <c r="X360" s="39"/>
      <c r="Y360" s="39"/>
      <c r="Z360" s="40"/>
    </row>
    <row r="361" spans="2:26">
      <c r="B361" s="32"/>
      <c r="C361" s="33"/>
      <c r="D361" s="33"/>
      <c r="E361" s="33"/>
      <c r="F361" s="33"/>
      <c r="G361" s="64"/>
      <c r="H361" s="65"/>
      <c r="I361" s="65"/>
      <c r="J361" s="65"/>
      <c r="K361" s="65"/>
      <c r="L361" s="65"/>
      <c r="M361" s="65"/>
      <c r="N361" s="65"/>
      <c r="O361" s="65"/>
      <c r="P361" s="65"/>
      <c r="Q361" s="46"/>
      <c r="R361" s="15"/>
      <c r="S361" s="15"/>
      <c r="T361" s="15"/>
      <c r="U361" s="15"/>
      <c r="V361" s="41"/>
      <c r="W361" s="41"/>
      <c r="X361" s="41"/>
      <c r="Y361" s="41"/>
      <c r="Z361" s="40"/>
    </row>
    <row r="362" spans="2:26">
      <c r="B362" s="317"/>
      <c r="C362" s="318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9"/>
      <c r="R362" s="195"/>
      <c r="S362" s="195"/>
      <c r="T362" s="195"/>
      <c r="U362" s="195"/>
      <c r="V362" s="41"/>
      <c r="W362" s="41"/>
      <c r="X362" s="41"/>
      <c r="Y362" s="41"/>
      <c r="Z362" s="40"/>
    </row>
    <row r="363" spans="2:26">
      <c r="B363" s="32"/>
      <c r="C363" s="33"/>
      <c r="D363" s="33"/>
      <c r="E363" s="33"/>
      <c r="F363" s="33"/>
      <c r="G363" s="64"/>
      <c r="H363" s="65"/>
      <c r="I363" s="65"/>
      <c r="J363" s="65"/>
      <c r="K363" s="65"/>
      <c r="L363" s="65"/>
      <c r="M363" s="65"/>
      <c r="N363" s="65"/>
      <c r="O363" s="65"/>
      <c r="P363" s="65"/>
      <c r="Q363" s="46"/>
      <c r="R363" s="34"/>
      <c r="S363" s="34"/>
      <c r="T363" s="34"/>
      <c r="U363" s="34"/>
      <c r="V363" s="39"/>
      <c r="W363" s="39"/>
      <c r="X363" s="39"/>
      <c r="Y363" s="39"/>
      <c r="Z363" s="40"/>
    </row>
    <row r="364" spans="2:26">
      <c r="B364" s="317"/>
      <c r="C364" s="318"/>
      <c r="D364" s="318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8"/>
      <c r="P364" s="318"/>
      <c r="Q364" s="319"/>
      <c r="R364" s="197"/>
      <c r="S364" s="197"/>
      <c r="T364" s="197"/>
      <c r="U364" s="197"/>
      <c r="V364" s="39"/>
      <c r="W364" s="39"/>
      <c r="X364" s="39"/>
      <c r="Y364" s="39"/>
      <c r="Z364" s="40"/>
    </row>
    <row r="365" spans="2:26">
      <c r="B365" s="32"/>
      <c r="C365" s="33"/>
      <c r="D365" s="33"/>
      <c r="E365" s="33"/>
      <c r="F365" s="33"/>
      <c r="G365" s="64"/>
      <c r="H365" s="65"/>
      <c r="I365" s="65"/>
      <c r="J365" s="65"/>
      <c r="K365" s="65"/>
      <c r="L365" s="65"/>
      <c r="M365" s="65"/>
      <c r="N365" s="65"/>
      <c r="O365" s="65"/>
      <c r="P365" s="65"/>
      <c r="Q365" s="46"/>
      <c r="R365" s="34"/>
      <c r="S365" s="34"/>
      <c r="T365" s="34"/>
      <c r="U365" s="34"/>
      <c r="V365" s="39"/>
      <c r="W365" s="39"/>
      <c r="X365" s="39"/>
      <c r="Y365" s="39"/>
      <c r="Z365" s="40"/>
    </row>
    <row r="366" spans="2:26">
      <c r="B366" s="317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9"/>
      <c r="R366" s="197"/>
      <c r="S366" s="197"/>
      <c r="T366" s="197"/>
      <c r="U366" s="197"/>
      <c r="V366" s="39"/>
      <c r="W366" s="39"/>
      <c r="X366" s="39"/>
      <c r="Y366" s="39"/>
      <c r="Z366" s="40"/>
    </row>
    <row r="367" spans="2:26">
      <c r="B367" s="32"/>
      <c r="C367" s="33"/>
      <c r="D367" s="33"/>
      <c r="E367" s="33"/>
      <c r="F367" s="33"/>
      <c r="G367" s="64"/>
      <c r="H367" s="65"/>
      <c r="I367" s="65"/>
      <c r="J367" s="65"/>
      <c r="K367" s="65"/>
      <c r="L367" s="65"/>
      <c r="M367" s="65"/>
      <c r="N367" s="65"/>
      <c r="O367" s="65"/>
      <c r="P367" s="65"/>
      <c r="Q367" s="46"/>
      <c r="R367" s="34"/>
      <c r="S367" s="34"/>
      <c r="T367" s="34"/>
      <c r="U367" s="34"/>
      <c r="V367" s="39"/>
      <c r="W367" s="39"/>
      <c r="X367" s="39"/>
      <c r="Y367" s="39"/>
      <c r="Z367" s="40"/>
    </row>
    <row r="368" spans="2:26">
      <c r="B368" s="317"/>
      <c r="C368" s="318"/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8"/>
      <c r="P368" s="318"/>
      <c r="Q368" s="319"/>
      <c r="R368" s="197"/>
      <c r="S368" s="197"/>
      <c r="T368" s="197"/>
      <c r="U368" s="197"/>
      <c r="V368" s="39"/>
      <c r="W368" s="39"/>
      <c r="X368" s="39"/>
      <c r="Y368" s="39"/>
      <c r="Z368" s="40"/>
    </row>
    <row r="369" spans="2:26">
      <c r="B369" s="32"/>
      <c r="C369" s="33"/>
      <c r="D369" s="33"/>
      <c r="E369" s="33"/>
      <c r="F369" s="33"/>
      <c r="G369" s="64"/>
      <c r="H369" s="65"/>
      <c r="I369" s="65"/>
      <c r="J369" s="65"/>
      <c r="K369" s="65"/>
      <c r="L369" s="65"/>
      <c r="M369" s="65"/>
      <c r="N369" s="65"/>
      <c r="O369" s="65"/>
      <c r="P369" s="65"/>
      <c r="Q369" s="46"/>
      <c r="R369" s="34"/>
      <c r="S369" s="34"/>
      <c r="T369" s="34"/>
      <c r="U369" s="34"/>
      <c r="V369" s="39"/>
      <c r="W369" s="39"/>
      <c r="X369" s="39"/>
      <c r="Y369" s="39"/>
      <c r="Z369" s="40"/>
    </row>
    <row r="370" spans="2:26">
      <c r="B370" s="317"/>
      <c r="C370" s="318"/>
      <c r="D370" s="318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8"/>
      <c r="P370" s="318"/>
      <c r="Q370" s="319"/>
      <c r="R370" s="197"/>
      <c r="S370" s="197"/>
      <c r="T370" s="197"/>
      <c r="U370" s="197"/>
      <c r="V370" s="39"/>
      <c r="W370" s="39"/>
      <c r="X370" s="39"/>
      <c r="Y370" s="39"/>
      <c r="Z370" s="40"/>
    </row>
    <row r="371" spans="2:26">
      <c r="B371" s="32"/>
      <c r="C371" s="33"/>
      <c r="D371" s="33"/>
      <c r="E371" s="33"/>
      <c r="F371" s="33"/>
      <c r="G371" s="64"/>
      <c r="H371" s="65"/>
      <c r="I371" s="65"/>
      <c r="J371" s="65"/>
      <c r="K371" s="65"/>
      <c r="L371" s="65"/>
      <c r="M371" s="65"/>
      <c r="N371" s="65"/>
      <c r="O371" s="65"/>
      <c r="P371" s="65"/>
      <c r="Q371" s="46"/>
      <c r="R371" s="34"/>
      <c r="S371" s="34"/>
      <c r="T371" s="34"/>
      <c r="U371" s="34"/>
      <c r="V371" s="39"/>
      <c r="W371" s="39"/>
      <c r="X371" s="39"/>
      <c r="Y371" s="39"/>
      <c r="Z371" s="40"/>
    </row>
    <row r="372" spans="2:26">
      <c r="B372" s="317"/>
      <c r="C372" s="318"/>
      <c r="D372" s="318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8"/>
      <c r="P372" s="318"/>
      <c r="Q372" s="319"/>
      <c r="R372" s="197"/>
      <c r="S372" s="197"/>
      <c r="T372" s="197"/>
      <c r="U372" s="197"/>
      <c r="V372" s="39"/>
      <c r="W372" s="39"/>
      <c r="X372" s="39"/>
      <c r="Y372" s="39"/>
      <c r="Z372" s="40"/>
    </row>
    <row r="373" spans="2:26">
      <c r="B373" s="32"/>
      <c r="C373" s="33"/>
      <c r="D373" s="33"/>
      <c r="E373" s="33"/>
      <c r="F373" s="33"/>
      <c r="G373" s="64"/>
      <c r="H373" s="65"/>
      <c r="I373" s="65"/>
      <c r="J373" s="65"/>
      <c r="K373" s="65"/>
      <c r="L373" s="65"/>
      <c r="M373" s="65"/>
      <c r="N373" s="65"/>
      <c r="O373" s="65"/>
      <c r="P373" s="65"/>
      <c r="Q373" s="46"/>
      <c r="R373" s="34"/>
      <c r="S373" s="34"/>
      <c r="T373" s="34"/>
      <c r="U373" s="34"/>
      <c r="V373" s="39"/>
      <c r="W373" s="39"/>
      <c r="X373" s="39"/>
      <c r="Y373" s="39"/>
      <c r="Z373" s="40"/>
    </row>
    <row r="374" spans="2:26">
      <c r="B374" s="317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9"/>
      <c r="R374" s="197"/>
      <c r="S374" s="197"/>
      <c r="T374" s="197"/>
      <c r="U374" s="197"/>
      <c r="V374" s="39"/>
      <c r="W374" s="39"/>
      <c r="X374" s="39"/>
      <c r="Y374" s="39"/>
      <c r="Z374" s="40"/>
    </row>
    <row r="375" spans="2:26">
      <c r="B375" s="32"/>
      <c r="C375" s="33"/>
      <c r="D375" s="33"/>
      <c r="E375" s="33"/>
      <c r="F375" s="33"/>
      <c r="G375" s="64"/>
      <c r="H375" s="65"/>
      <c r="I375" s="65"/>
      <c r="J375" s="65"/>
      <c r="K375" s="65"/>
      <c r="L375" s="65"/>
      <c r="M375" s="65"/>
      <c r="N375" s="65"/>
      <c r="O375" s="65"/>
      <c r="P375" s="65"/>
      <c r="Q375" s="46"/>
      <c r="R375" s="34"/>
      <c r="S375" s="34"/>
      <c r="T375" s="34"/>
      <c r="U375" s="34"/>
      <c r="V375" s="39"/>
      <c r="W375" s="39"/>
      <c r="X375" s="39"/>
      <c r="Y375" s="39"/>
      <c r="Z375" s="5"/>
    </row>
    <row r="376" spans="2:26">
      <c r="B376" s="317"/>
      <c r="C376" s="318"/>
      <c r="D376" s="318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8"/>
      <c r="P376" s="318"/>
      <c r="Q376" s="319"/>
      <c r="R376" s="197"/>
      <c r="S376" s="197"/>
      <c r="T376" s="197"/>
      <c r="U376" s="197"/>
      <c r="V376" s="39"/>
      <c r="W376" s="39"/>
      <c r="X376" s="39"/>
      <c r="Y376" s="39"/>
      <c r="Z376" s="5"/>
    </row>
    <row r="377" spans="2:26">
      <c r="B377" s="32"/>
      <c r="C377" s="33"/>
      <c r="D377" s="33"/>
      <c r="E377" s="33"/>
      <c r="F377" s="33"/>
      <c r="G377" s="64"/>
      <c r="H377" s="65"/>
      <c r="I377" s="65"/>
      <c r="J377" s="65"/>
      <c r="K377" s="65"/>
      <c r="L377" s="65"/>
      <c r="M377" s="65"/>
      <c r="N377" s="65"/>
      <c r="O377" s="65"/>
      <c r="P377" s="65"/>
      <c r="Q377" s="46"/>
      <c r="R377" s="34"/>
      <c r="S377" s="34"/>
      <c r="T377" s="34"/>
      <c r="U377" s="34"/>
      <c r="V377" s="39"/>
      <c r="W377" s="39"/>
      <c r="X377" s="39"/>
      <c r="Y377" s="39"/>
      <c r="Z377" s="40"/>
    </row>
    <row r="378" spans="2:26">
      <c r="B378" s="317"/>
      <c r="C378" s="318"/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9"/>
      <c r="R378" s="197"/>
      <c r="S378" s="197"/>
      <c r="T378" s="197"/>
      <c r="U378" s="197"/>
      <c r="V378" s="39"/>
      <c r="W378" s="39"/>
      <c r="X378" s="39"/>
      <c r="Y378" s="39"/>
      <c r="Z378" s="40"/>
    </row>
    <row r="379" spans="2:26">
      <c r="B379" s="32"/>
      <c r="C379" s="33"/>
      <c r="D379" s="33"/>
      <c r="E379" s="33"/>
      <c r="F379" s="33"/>
      <c r="G379" s="64"/>
      <c r="H379" s="65"/>
      <c r="I379" s="65"/>
      <c r="J379" s="65"/>
      <c r="K379" s="65"/>
      <c r="L379" s="65"/>
      <c r="M379" s="65"/>
      <c r="N379" s="65"/>
      <c r="O379" s="65"/>
      <c r="P379" s="65"/>
      <c r="Q379" s="46"/>
      <c r="R379" s="34"/>
      <c r="S379" s="34"/>
      <c r="T379" s="34"/>
      <c r="U379" s="34"/>
      <c r="V379" s="39"/>
      <c r="W379" s="39"/>
      <c r="X379" s="39"/>
      <c r="Y379" s="39"/>
      <c r="Z379" s="40"/>
    </row>
    <row r="380" spans="2:26">
      <c r="B380" s="317"/>
      <c r="C380" s="318"/>
      <c r="D380" s="318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9"/>
      <c r="R380" s="197"/>
      <c r="S380" s="197"/>
      <c r="T380" s="197"/>
      <c r="U380" s="197"/>
      <c r="V380" s="39"/>
      <c r="W380" s="39"/>
      <c r="X380" s="39"/>
      <c r="Y380" s="39"/>
      <c r="Z380" s="40"/>
    </row>
    <row r="381" spans="2:26">
      <c r="B381" s="32"/>
      <c r="C381" s="33"/>
      <c r="D381" s="33"/>
      <c r="E381" s="33"/>
      <c r="F381" s="33"/>
      <c r="G381" s="64"/>
      <c r="H381" s="65"/>
      <c r="I381" s="65"/>
      <c r="J381" s="65"/>
      <c r="K381" s="65"/>
      <c r="L381" s="65"/>
      <c r="M381" s="65"/>
      <c r="N381" s="65"/>
      <c r="O381" s="65"/>
      <c r="P381" s="65"/>
      <c r="Q381" s="46"/>
      <c r="R381" s="15"/>
      <c r="S381" s="15"/>
      <c r="T381" s="15"/>
      <c r="U381" s="15"/>
      <c r="V381" s="41"/>
      <c r="W381" s="41"/>
      <c r="X381" s="41"/>
      <c r="Y381" s="41"/>
      <c r="Z381" s="40"/>
    </row>
    <row r="382" spans="2:26">
      <c r="B382" s="317"/>
      <c r="C382" s="318"/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8"/>
      <c r="P382" s="318"/>
      <c r="Q382" s="319"/>
      <c r="R382" s="195"/>
      <c r="S382" s="195"/>
      <c r="T382" s="195"/>
      <c r="U382" s="195"/>
      <c r="V382" s="41"/>
      <c r="W382" s="41"/>
      <c r="X382" s="41"/>
      <c r="Y382" s="41"/>
      <c r="Z382" s="40"/>
    </row>
    <row r="383" spans="2:26">
      <c r="B383" s="32"/>
      <c r="C383" s="33"/>
      <c r="D383" s="33"/>
      <c r="E383" s="33"/>
      <c r="F383" s="33"/>
      <c r="G383" s="64"/>
      <c r="H383" s="65"/>
      <c r="I383" s="65"/>
      <c r="J383" s="65"/>
      <c r="K383" s="65"/>
      <c r="L383" s="65"/>
      <c r="M383" s="65"/>
      <c r="N383" s="65"/>
      <c r="O383" s="65"/>
      <c r="P383" s="65"/>
      <c r="Q383" s="46"/>
      <c r="R383" s="34"/>
      <c r="S383" s="34"/>
      <c r="T383" s="34"/>
      <c r="U383" s="34"/>
      <c r="V383" s="39"/>
      <c r="W383" s="39"/>
      <c r="X383" s="39"/>
      <c r="Y383" s="39"/>
      <c r="Z383" s="40"/>
    </row>
    <row r="384" spans="2:26">
      <c r="B384" s="317"/>
      <c r="C384" s="318"/>
      <c r="D384" s="318"/>
      <c r="E384" s="318"/>
      <c r="F384" s="318"/>
      <c r="G384" s="318"/>
      <c r="H384" s="318"/>
      <c r="I384" s="318"/>
      <c r="J384" s="318"/>
      <c r="K384" s="318"/>
      <c r="L384" s="318"/>
      <c r="M384" s="318"/>
      <c r="N384" s="318"/>
      <c r="O384" s="318"/>
      <c r="P384" s="318"/>
      <c r="Q384" s="319"/>
      <c r="R384" s="197"/>
      <c r="S384" s="197"/>
      <c r="T384" s="197"/>
      <c r="U384" s="197"/>
      <c r="V384" s="39"/>
      <c r="W384" s="39"/>
      <c r="X384" s="39"/>
      <c r="Y384" s="39"/>
      <c r="Z384" s="40"/>
    </row>
    <row r="385" spans="2:26">
      <c r="B385" s="32"/>
      <c r="C385" s="33"/>
      <c r="D385" s="33"/>
      <c r="E385" s="33"/>
      <c r="F385" s="33"/>
      <c r="G385" s="64"/>
      <c r="H385" s="65"/>
      <c r="I385" s="65"/>
      <c r="J385" s="65"/>
      <c r="K385" s="65"/>
      <c r="L385" s="65"/>
      <c r="M385" s="65"/>
      <c r="N385" s="65"/>
      <c r="O385" s="65"/>
      <c r="P385" s="65"/>
      <c r="Q385" s="46"/>
      <c r="R385" s="34"/>
      <c r="S385" s="34"/>
      <c r="T385" s="34"/>
      <c r="U385" s="34"/>
      <c r="V385" s="39"/>
      <c r="W385" s="39"/>
      <c r="X385" s="39"/>
      <c r="Y385" s="39"/>
      <c r="Z385" s="40"/>
    </row>
    <row r="386" spans="2:26">
      <c r="B386" s="317"/>
      <c r="C386" s="318"/>
      <c r="D386" s="318"/>
      <c r="E386" s="318"/>
      <c r="F386" s="318"/>
      <c r="G386" s="318"/>
      <c r="H386" s="318"/>
      <c r="I386" s="318"/>
      <c r="J386" s="318"/>
      <c r="K386" s="318"/>
      <c r="L386" s="318"/>
      <c r="M386" s="318"/>
      <c r="N386" s="318"/>
      <c r="O386" s="318"/>
      <c r="P386" s="318"/>
      <c r="Q386" s="319"/>
      <c r="R386" s="197"/>
      <c r="S386" s="197"/>
      <c r="T386" s="197"/>
      <c r="U386" s="197"/>
      <c r="V386" s="39"/>
      <c r="W386" s="39"/>
      <c r="X386" s="39"/>
      <c r="Y386" s="39"/>
      <c r="Z386" s="40"/>
    </row>
    <row r="387" spans="2:26">
      <c r="B387" s="32"/>
      <c r="C387" s="33"/>
      <c r="D387" s="33"/>
      <c r="E387" s="33"/>
      <c r="F387" s="33"/>
      <c r="G387" s="64"/>
      <c r="H387" s="65"/>
      <c r="I387" s="65"/>
      <c r="J387" s="65"/>
      <c r="K387" s="65"/>
      <c r="L387" s="65"/>
      <c r="M387" s="65"/>
      <c r="N387" s="65"/>
      <c r="O387" s="65"/>
      <c r="P387" s="65"/>
      <c r="Q387" s="46"/>
      <c r="R387" s="34"/>
      <c r="S387" s="34"/>
      <c r="T387" s="34"/>
      <c r="U387" s="34"/>
      <c r="V387" s="39"/>
      <c r="W387" s="39"/>
      <c r="X387" s="39"/>
      <c r="Y387" s="39"/>
      <c r="Z387" s="40"/>
    </row>
    <row r="388" spans="2:26">
      <c r="B388" s="317"/>
      <c r="C388" s="318"/>
      <c r="D388" s="318"/>
      <c r="E388" s="318"/>
      <c r="F388" s="318"/>
      <c r="G388" s="318"/>
      <c r="H388" s="318"/>
      <c r="I388" s="318"/>
      <c r="J388" s="318"/>
      <c r="K388" s="318"/>
      <c r="L388" s="318"/>
      <c r="M388" s="318"/>
      <c r="N388" s="318"/>
      <c r="O388" s="318"/>
      <c r="P388" s="318"/>
      <c r="Q388" s="319"/>
      <c r="R388" s="197"/>
      <c r="S388" s="197"/>
      <c r="T388" s="197"/>
      <c r="U388" s="197"/>
      <c r="V388" s="39"/>
      <c r="W388" s="39"/>
      <c r="X388" s="39"/>
      <c r="Y388" s="39"/>
      <c r="Z388" s="40"/>
    </row>
    <row r="389" spans="2:26">
      <c r="B389" s="32"/>
      <c r="C389" s="33"/>
      <c r="D389" s="33"/>
      <c r="E389" s="33"/>
      <c r="F389" s="33"/>
      <c r="G389" s="64"/>
      <c r="H389" s="65"/>
      <c r="I389" s="65"/>
      <c r="J389" s="65"/>
      <c r="K389" s="65"/>
      <c r="L389" s="65"/>
      <c r="M389" s="65"/>
      <c r="N389" s="65"/>
      <c r="O389" s="65"/>
      <c r="P389" s="65"/>
      <c r="Q389" s="46"/>
      <c r="R389" s="34"/>
      <c r="S389" s="34"/>
      <c r="T389" s="34"/>
      <c r="U389" s="34"/>
      <c r="V389" s="39"/>
      <c r="W389" s="39"/>
      <c r="X389" s="39"/>
      <c r="Y389" s="39"/>
      <c r="Z389" s="40"/>
    </row>
    <row r="390" spans="2:26">
      <c r="B390" s="317"/>
      <c r="C390" s="318"/>
      <c r="D390" s="318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8"/>
      <c r="P390" s="318"/>
      <c r="Q390" s="319"/>
      <c r="R390" s="197"/>
      <c r="S390" s="197"/>
      <c r="T390" s="197"/>
      <c r="U390" s="197"/>
      <c r="V390" s="39"/>
      <c r="W390" s="39"/>
      <c r="X390" s="39"/>
      <c r="Y390" s="39"/>
      <c r="Z390" s="40"/>
    </row>
    <row r="391" spans="2:26">
      <c r="B391" s="32"/>
      <c r="C391" s="33"/>
      <c r="D391" s="33"/>
      <c r="E391" s="33"/>
      <c r="F391" s="33"/>
      <c r="G391" s="64"/>
      <c r="H391" s="65"/>
      <c r="I391" s="65"/>
      <c r="J391" s="65"/>
      <c r="K391" s="65"/>
      <c r="L391" s="65"/>
      <c r="M391" s="65"/>
      <c r="N391" s="65"/>
      <c r="O391" s="65"/>
      <c r="P391" s="65"/>
      <c r="Q391" s="46"/>
      <c r="R391" s="34"/>
      <c r="S391" s="34"/>
      <c r="T391" s="34"/>
      <c r="U391" s="34"/>
      <c r="V391" s="39"/>
      <c r="W391" s="39"/>
      <c r="X391" s="39"/>
      <c r="Y391" s="39"/>
      <c r="Z391" s="40"/>
    </row>
    <row r="392" spans="2:26">
      <c r="B392" s="317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9"/>
      <c r="R392" s="197"/>
      <c r="S392" s="197"/>
      <c r="T392" s="197"/>
      <c r="U392" s="197"/>
      <c r="V392" s="39"/>
      <c r="W392" s="39"/>
      <c r="X392" s="39"/>
      <c r="Y392" s="39"/>
      <c r="Z392" s="40"/>
    </row>
    <row r="393" spans="2:26">
      <c r="B393" s="32"/>
      <c r="C393" s="33"/>
      <c r="D393" s="33"/>
      <c r="E393" s="33"/>
      <c r="F393" s="33"/>
      <c r="G393" s="64"/>
      <c r="H393" s="65"/>
      <c r="I393" s="65"/>
      <c r="J393" s="65"/>
      <c r="K393" s="65"/>
      <c r="L393" s="65"/>
      <c r="M393" s="65"/>
      <c r="N393" s="65"/>
      <c r="O393" s="65"/>
      <c r="P393" s="65"/>
      <c r="Q393" s="46"/>
      <c r="R393" s="34"/>
      <c r="S393" s="34"/>
      <c r="T393" s="34"/>
      <c r="U393" s="34"/>
      <c r="V393" s="39"/>
      <c r="W393" s="39"/>
      <c r="X393" s="39"/>
      <c r="Y393" s="39"/>
      <c r="Z393" s="40"/>
    </row>
    <row r="394" spans="2:26">
      <c r="B394" s="317"/>
      <c r="C394" s="318"/>
      <c r="D394" s="318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8"/>
      <c r="P394" s="318"/>
      <c r="Q394" s="319"/>
      <c r="R394" s="197"/>
      <c r="S394" s="197"/>
      <c r="T394" s="197"/>
      <c r="U394" s="197"/>
      <c r="V394" s="39"/>
      <c r="W394" s="39"/>
      <c r="X394" s="39"/>
      <c r="Y394" s="39"/>
      <c r="Z394" s="40"/>
    </row>
    <row r="395" spans="2:26">
      <c r="B395" s="32"/>
      <c r="C395" s="33"/>
      <c r="D395" s="33"/>
      <c r="E395" s="33"/>
      <c r="F395" s="33"/>
      <c r="G395" s="64"/>
      <c r="H395" s="65"/>
      <c r="I395" s="65"/>
      <c r="J395" s="65"/>
      <c r="K395" s="65"/>
      <c r="L395" s="65"/>
      <c r="M395" s="65"/>
      <c r="N395" s="65"/>
      <c r="O395" s="65"/>
      <c r="P395" s="65"/>
      <c r="Q395" s="46"/>
      <c r="R395" s="34"/>
      <c r="S395" s="34"/>
      <c r="T395" s="34"/>
      <c r="U395" s="34"/>
      <c r="V395" s="39"/>
      <c r="W395" s="39"/>
      <c r="X395" s="39"/>
      <c r="Y395" s="39"/>
      <c r="Z395" s="5"/>
    </row>
    <row r="396" spans="2:26">
      <c r="B396" s="317"/>
      <c r="C396" s="318"/>
      <c r="D396" s="318"/>
      <c r="E396" s="318"/>
      <c r="F396" s="318"/>
      <c r="G396" s="318"/>
      <c r="H396" s="318"/>
      <c r="I396" s="318"/>
      <c r="J396" s="318"/>
      <c r="K396" s="318"/>
      <c r="L396" s="318"/>
      <c r="M396" s="318"/>
      <c r="N396" s="318"/>
      <c r="O396" s="318"/>
      <c r="P396" s="318"/>
      <c r="Q396" s="319"/>
      <c r="R396" s="197"/>
      <c r="S396" s="197"/>
      <c r="T396" s="197"/>
      <c r="U396" s="197"/>
      <c r="V396" s="39"/>
      <c r="W396" s="39"/>
      <c r="X396" s="39"/>
      <c r="Y396" s="39"/>
      <c r="Z396" s="5"/>
    </row>
    <row r="397" spans="2:26">
      <c r="B397" s="32"/>
      <c r="C397" s="33"/>
      <c r="D397" s="33"/>
      <c r="E397" s="33"/>
      <c r="F397" s="33"/>
      <c r="G397" s="64"/>
      <c r="H397" s="65"/>
      <c r="I397" s="65"/>
      <c r="J397" s="65"/>
      <c r="K397" s="65"/>
      <c r="L397" s="65"/>
      <c r="M397" s="65"/>
      <c r="N397" s="65"/>
      <c r="O397" s="65"/>
      <c r="P397" s="65"/>
      <c r="Q397" s="46"/>
      <c r="R397" s="34"/>
      <c r="S397" s="34"/>
      <c r="T397" s="34"/>
      <c r="U397" s="34"/>
      <c r="V397" s="39"/>
      <c r="W397" s="39"/>
      <c r="X397" s="39"/>
      <c r="Y397" s="39"/>
      <c r="Z397" s="40"/>
    </row>
    <row r="398" spans="2:26">
      <c r="B398" s="317"/>
      <c r="C398" s="318"/>
      <c r="D398" s="318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9"/>
      <c r="R398" s="197"/>
      <c r="S398" s="197"/>
      <c r="T398" s="197"/>
      <c r="U398" s="197"/>
      <c r="V398" s="39"/>
      <c r="W398" s="39"/>
      <c r="X398" s="39"/>
      <c r="Y398" s="39"/>
      <c r="Z398" s="40"/>
    </row>
    <row r="399" spans="2:26">
      <c r="B399" s="32"/>
      <c r="C399" s="33"/>
      <c r="D399" s="33"/>
      <c r="E399" s="33"/>
      <c r="F399" s="33"/>
      <c r="G399" s="64"/>
      <c r="H399" s="65"/>
      <c r="I399" s="65"/>
      <c r="J399" s="65"/>
      <c r="K399" s="65"/>
      <c r="L399" s="65"/>
      <c r="M399" s="65"/>
      <c r="N399" s="65"/>
      <c r="O399" s="65"/>
      <c r="P399" s="65"/>
      <c r="Q399" s="46"/>
      <c r="R399" s="34"/>
      <c r="S399" s="34"/>
      <c r="T399" s="34"/>
      <c r="U399" s="34"/>
      <c r="V399" s="39"/>
      <c r="W399" s="39"/>
      <c r="X399" s="39"/>
      <c r="Y399" s="39"/>
      <c r="Z399" s="40"/>
    </row>
    <row r="400" spans="2:26">
      <c r="B400" s="317"/>
      <c r="C400" s="318"/>
      <c r="D400" s="318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9"/>
      <c r="R400" s="197"/>
      <c r="S400" s="197"/>
      <c r="T400" s="197"/>
      <c r="U400" s="197"/>
      <c r="V400" s="39"/>
      <c r="W400" s="39"/>
      <c r="X400" s="39"/>
      <c r="Y400" s="39"/>
      <c r="Z400" s="40"/>
    </row>
    <row r="401" spans="2:26">
      <c r="B401" s="32"/>
      <c r="C401" s="33"/>
      <c r="D401" s="33"/>
      <c r="E401" s="33"/>
      <c r="F401" s="33"/>
      <c r="G401" s="64"/>
      <c r="H401" s="65"/>
      <c r="I401" s="65"/>
      <c r="J401" s="65"/>
      <c r="K401" s="65"/>
      <c r="L401" s="65"/>
      <c r="M401" s="65"/>
      <c r="N401" s="65"/>
      <c r="O401" s="65"/>
      <c r="P401" s="65"/>
      <c r="Q401" s="46"/>
      <c r="R401" s="15"/>
      <c r="S401" s="15"/>
      <c r="T401" s="15"/>
      <c r="U401" s="15"/>
      <c r="V401" s="41"/>
      <c r="W401" s="41"/>
      <c r="X401" s="41"/>
      <c r="Y401" s="41"/>
      <c r="Z401" s="40"/>
    </row>
    <row r="402" spans="2:26">
      <c r="B402" s="317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9"/>
      <c r="R402" s="195"/>
      <c r="S402" s="195"/>
      <c r="T402" s="195"/>
      <c r="U402" s="195"/>
      <c r="V402" s="41"/>
      <c r="W402" s="41"/>
      <c r="X402" s="41"/>
      <c r="Y402" s="41"/>
      <c r="Z402" s="40"/>
    </row>
    <row r="403" spans="2:26">
      <c r="B403" s="32"/>
      <c r="C403" s="33"/>
      <c r="D403" s="33"/>
      <c r="E403" s="33"/>
      <c r="F403" s="33"/>
      <c r="G403" s="64"/>
      <c r="H403" s="65"/>
      <c r="I403" s="65"/>
      <c r="J403" s="65"/>
      <c r="K403" s="65"/>
      <c r="L403" s="65"/>
      <c r="M403" s="65"/>
      <c r="N403" s="65"/>
      <c r="O403" s="65"/>
      <c r="P403" s="65"/>
      <c r="Q403" s="46"/>
      <c r="R403" s="34"/>
      <c r="S403" s="34"/>
      <c r="T403" s="34"/>
      <c r="U403" s="34"/>
      <c r="V403" s="39"/>
      <c r="W403" s="39"/>
      <c r="X403" s="39"/>
      <c r="Y403" s="39"/>
      <c r="Z403" s="40"/>
    </row>
    <row r="404" spans="2:26">
      <c r="B404" s="317"/>
      <c r="C404" s="318"/>
      <c r="D404" s="318"/>
      <c r="E404" s="318"/>
      <c r="F404" s="318"/>
      <c r="G404" s="318"/>
      <c r="H404" s="318"/>
      <c r="I404" s="318"/>
      <c r="J404" s="318"/>
      <c r="K404" s="318"/>
      <c r="L404" s="318"/>
      <c r="M404" s="318"/>
      <c r="N404" s="318"/>
      <c r="O404" s="318"/>
      <c r="P404" s="318"/>
      <c r="Q404" s="319"/>
      <c r="R404" s="197"/>
      <c r="S404" s="197"/>
      <c r="T404" s="197"/>
      <c r="U404" s="197"/>
      <c r="V404" s="39"/>
      <c r="W404" s="39"/>
      <c r="X404" s="39"/>
      <c r="Y404" s="39"/>
      <c r="Z404" s="40"/>
    </row>
    <row r="405" spans="2:26">
      <c r="B405" s="32"/>
      <c r="C405" s="33"/>
      <c r="D405" s="33"/>
      <c r="E405" s="33"/>
      <c r="F405" s="33"/>
      <c r="G405" s="64"/>
      <c r="H405" s="65"/>
      <c r="I405" s="65"/>
      <c r="J405" s="65"/>
      <c r="K405" s="65"/>
      <c r="L405" s="65"/>
      <c r="M405" s="65"/>
      <c r="N405" s="65"/>
      <c r="O405" s="65"/>
      <c r="P405" s="65"/>
      <c r="Q405" s="46"/>
      <c r="R405" s="34"/>
      <c r="S405" s="34"/>
      <c r="T405" s="34"/>
      <c r="U405" s="34"/>
      <c r="V405" s="39"/>
      <c r="W405" s="39"/>
      <c r="X405" s="39"/>
      <c r="Y405" s="39"/>
      <c r="Z405" s="40"/>
    </row>
    <row r="406" spans="2:26">
      <c r="B406" s="317"/>
      <c r="C406" s="318"/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8"/>
      <c r="P406" s="318"/>
      <c r="Q406" s="319"/>
      <c r="R406" s="197"/>
      <c r="S406" s="197"/>
      <c r="T406" s="197"/>
      <c r="U406" s="197"/>
      <c r="V406" s="39"/>
      <c r="W406" s="39"/>
      <c r="X406" s="39"/>
      <c r="Y406" s="39"/>
      <c r="Z406" s="40"/>
    </row>
    <row r="407" spans="2:26">
      <c r="B407" s="32"/>
      <c r="C407" s="33"/>
      <c r="D407" s="33"/>
      <c r="E407" s="33"/>
      <c r="F407" s="33"/>
      <c r="G407" s="64"/>
      <c r="H407" s="65"/>
      <c r="I407" s="65"/>
      <c r="J407" s="65"/>
      <c r="K407" s="65"/>
      <c r="L407" s="65"/>
      <c r="M407" s="65"/>
      <c r="N407" s="65"/>
      <c r="O407" s="65"/>
      <c r="P407" s="65"/>
      <c r="Q407" s="46"/>
      <c r="R407" s="34"/>
      <c r="S407" s="34"/>
      <c r="T407" s="34"/>
      <c r="U407" s="34"/>
      <c r="V407" s="39"/>
      <c r="W407" s="39"/>
      <c r="X407" s="39"/>
      <c r="Y407" s="39"/>
      <c r="Z407" s="40"/>
    </row>
    <row r="408" spans="2:26">
      <c r="B408" s="317"/>
      <c r="C408" s="318"/>
      <c r="D408" s="318"/>
      <c r="E408" s="318"/>
      <c r="F408" s="318"/>
      <c r="G408" s="318"/>
      <c r="H408" s="318"/>
      <c r="I408" s="318"/>
      <c r="J408" s="318"/>
      <c r="K408" s="318"/>
      <c r="L408" s="318"/>
      <c r="M408" s="318"/>
      <c r="N408" s="318"/>
      <c r="O408" s="318"/>
      <c r="P408" s="318"/>
      <c r="Q408" s="319"/>
      <c r="R408" s="197"/>
      <c r="S408" s="197"/>
      <c r="T408" s="197"/>
      <c r="U408" s="197"/>
      <c r="V408" s="39"/>
      <c r="W408" s="39"/>
      <c r="X408" s="39"/>
      <c r="Y408" s="39"/>
      <c r="Z408" s="40"/>
    </row>
    <row r="409" spans="2:26">
      <c r="B409" s="32"/>
      <c r="C409" s="33"/>
      <c r="D409" s="33"/>
      <c r="E409" s="33"/>
      <c r="F409" s="33"/>
      <c r="G409" s="64"/>
      <c r="H409" s="65"/>
      <c r="I409" s="65"/>
      <c r="J409" s="65"/>
      <c r="K409" s="65"/>
      <c r="L409" s="65"/>
      <c r="M409" s="65"/>
      <c r="N409" s="65"/>
      <c r="O409" s="65"/>
      <c r="P409" s="65"/>
      <c r="Q409" s="46"/>
      <c r="R409" s="34"/>
      <c r="S409" s="34"/>
      <c r="T409" s="34"/>
      <c r="U409" s="34"/>
      <c r="V409" s="39"/>
      <c r="W409" s="39"/>
      <c r="X409" s="39"/>
      <c r="Y409" s="39"/>
      <c r="Z409" s="40"/>
    </row>
    <row r="410" spans="2:26">
      <c r="B410" s="317"/>
      <c r="C410" s="318"/>
      <c r="D410" s="318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9"/>
      <c r="R410" s="197"/>
      <c r="S410" s="197"/>
      <c r="T410" s="197"/>
      <c r="U410" s="197"/>
      <c r="V410" s="39"/>
      <c r="W410" s="39"/>
      <c r="X410" s="39"/>
      <c r="Y410" s="39"/>
      <c r="Z410" s="40"/>
    </row>
    <row r="411" spans="2:26">
      <c r="B411" s="32"/>
      <c r="C411" s="33"/>
      <c r="D411" s="33"/>
      <c r="E411" s="33"/>
      <c r="F411" s="33"/>
      <c r="G411" s="64"/>
      <c r="H411" s="65"/>
      <c r="I411" s="65"/>
      <c r="J411" s="65"/>
      <c r="K411" s="65"/>
      <c r="L411" s="65"/>
      <c r="M411" s="65"/>
      <c r="N411" s="65"/>
      <c r="O411" s="65"/>
      <c r="P411" s="65"/>
      <c r="Q411" s="46"/>
      <c r="R411" s="34"/>
      <c r="S411" s="34"/>
      <c r="T411" s="34"/>
      <c r="U411" s="34"/>
      <c r="V411" s="39"/>
      <c r="W411" s="39"/>
      <c r="X411" s="39"/>
      <c r="Y411" s="39"/>
      <c r="Z411" s="40"/>
    </row>
    <row r="412" spans="2:26">
      <c r="B412" s="317"/>
      <c r="C412" s="318"/>
      <c r="D412" s="318"/>
      <c r="E412" s="318"/>
      <c r="F412" s="318"/>
      <c r="G412" s="318"/>
      <c r="H412" s="318"/>
      <c r="I412" s="318"/>
      <c r="J412" s="318"/>
      <c r="K412" s="318"/>
      <c r="L412" s="318"/>
      <c r="M412" s="318"/>
      <c r="N412" s="318"/>
      <c r="O412" s="318"/>
      <c r="P412" s="318"/>
      <c r="Q412" s="319"/>
      <c r="R412" s="197"/>
      <c r="S412" s="197"/>
      <c r="T412" s="197"/>
      <c r="U412" s="197"/>
      <c r="V412" s="39"/>
      <c r="W412" s="39"/>
      <c r="X412" s="39"/>
      <c r="Y412" s="39"/>
      <c r="Z412" s="40"/>
    </row>
    <row r="413" spans="2:26">
      <c r="B413" s="32"/>
      <c r="C413" s="33"/>
      <c r="D413" s="33"/>
      <c r="E413" s="33"/>
      <c r="F413" s="33"/>
      <c r="G413" s="64"/>
      <c r="H413" s="65"/>
      <c r="I413" s="65"/>
      <c r="J413" s="65"/>
      <c r="K413" s="65"/>
      <c r="L413" s="65"/>
      <c r="M413" s="65"/>
      <c r="N413" s="65"/>
      <c r="O413" s="65"/>
      <c r="P413" s="65"/>
      <c r="Q413" s="46"/>
      <c r="R413" s="34"/>
      <c r="S413" s="34"/>
      <c r="T413" s="34"/>
      <c r="U413" s="34"/>
      <c r="V413" s="39"/>
      <c r="W413" s="39"/>
      <c r="X413" s="39"/>
      <c r="Y413" s="39"/>
      <c r="Z413" s="40"/>
    </row>
    <row r="414" spans="2:26">
      <c r="B414" s="317"/>
      <c r="C414" s="318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9"/>
      <c r="R414" s="197"/>
      <c r="S414" s="197"/>
      <c r="T414" s="197"/>
      <c r="U414" s="197"/>
      <c r="V414" s="39"/>
      <c r="W414" s="39"/>
      <c r="X414" s="39"/>
      <c r="Y414" s="39"/>
      <c r="Z414" s="40"/>
    </row>
    <row r="415" spans="2:26">
      <c r="B415" s="32"/>
      <c r="C415" s="33"/>
      <c r="D415" s="33"/>
      <c r="E415" s="33"/>
      <c r="F415" s="33"/>
      <c r="G415" s="64"/>
      <c r="H415" s="65"/>
      <c r="I415" s="65"/>
      <c r="J415" s="65"/>
      <c r="K415" s="65"/>
      <c r="L415" s="65"/>
      <c r="M415" s="65"/>
      <c r="N415" s="65"/>
      <c r="O415" s="65"/>
      <c r="P415" s="65"/>
      <c r="Q415" s="46"/>
      <c r="R415" s="34"/>
      <c r="S415" s="34"/>
      <c r="T415" s="34"/>
      <c r="U415" s="34"/>
      <c r="V415" s="39"/>
      <c r="W415" s="39"/>
      <c r="X415" s="39"/>
      <c r="Y415" s="39"/>
      <c r="Z415" s="5"/>
    </row>
    <row r="416" spans="2:26">
      <c r="B416" s="317"/>
      <c r="C416" s="318"/>
      <c r="D416" s="318"/>
      <c r="E416" s="318"/>
      <c r="F416" s="318"/>
      <c r="G416" s="318"/>
      <c r="H416" s="318"/>
      <c r="I416" s="318"/>
      <c r="J416" s="318"/>
      <c r="K416" s="318"/>
      <c r="L416" s="318"/>
      <c r="M416" s="318"/>
      <c r="N416" s="318"/>
      <c r="O416" s="318"/>
      <c r="P416" s="318"/>
      <c r="Q416" s="319"/>
      <c r="R416" s="197"/>
      <c r="S416" s="197"/>
      <c r="T416" s="197"/>
      <c r="U416" s="197"/>
      <c r="V416" s="39"/>
      <c r="W416" s="39"/>
      <c r="X416" s="39"/>
      <c r="Y416" s="39"/>
      <c r="Z416" s="5"/>
    </row>
    <row r="417" spans="2:26">
      <c r="B417" s="32"/>
      <c r="C417" s="33"/>
      <c r="D417" s="33"/>
      <c r="E417" s="33"/>
      <c r="F417" s="33"/>
      <c r="G417" s="64"/>
      <c r="H417" s="65"/>
      <c r="I417" s="65"/>
      <c r="J417" s="65"/>
      <c r="K417" s="65"/>
      <c r="L417" s="65"/>
      <c r="M417" s="65"/>
      <c r="N417" s="65"/>
      <c r="O417" s="65"/>
      <c r="P417" s="65"/>
      <c r="Q417" s="46"/>
      <c r="R417" s="34"/>
      <c r="S417" s="34"/>
      <c r="T417" s="34"/>
      <c r="U417" s="34"/>
      <c r="V417" s="39"/>
      <c r="W417" s="39"/>
      <c r="X417" s="39"/>
      <c r="Y417" s="39"/>
      <c r="Z417" s="40"/>
    </row>
    <row r="418" spans="2:26">
      <c r="B418" s="317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9"/>
      <c r="R418" s="197"/>
      <c r="S418" s="197"/>
      <c r="T418" s="197"/>
      <c r="U418" s="197"/>
      <c r="V418" s="39"/>
      <c r="W418" s="39"/>
      <c r="X418" s="39"/>
      <c r="Y418" s="39"/>
      <c r="Z418" s="40"/>
    </row>
    <row r="419" spans="2:26">
      <c r="B419" s="32"/>
      <c r="C419" s="33"/>
      <c r="D419" s="33"/>
      <c r="E419" s="33"/>
      <c r="F419" s="33"/>
      <c r="G419" s="64"/>
      <c r="H419" s="65"/>
      <c r="I419" s="65"/>
      <c r="J419" s="65"/>
      <c r="K419" s="65"/>
      <c r="L419" s="65"/>
      <c r="M419" s="65"/>
      <c r="N419" s="65"/>
      <c r="O419" s="65"/>
      <c r="P419" s="65"/>
      <c r="Q419" s="46"/>
      <c r="R419" s="34"/>
      <c r="S419" s="34"/>
      <c r="T419" s="34"/>
      <c r="U419" s="34"/>
      <c r="V419" s="39"/>
      <c r="W419" s="39"/>
      <c r="X419" s="39"/>
      <c r="Y419" s="39"/>
      <c r="Z419" s="40"/>
    </row>
    <row r="420" spans="2:26">
      <c r="B420" s="317"/>
      <c r="C420" s="318"/>
      <c r="D420" s="318"/>
      <c r="E420" s="318"/>
      <c r="F420" s="318"/>
      <c r="G420" s="318"/>
      <c r="H420" s="318"/>
      <c r="I420" s="318"/>
      <c r="J420" s="318"/>
      <c r="K420" s="318"/>
      <c r="L420" s="318"/>
      <c r="M420" s="318"/>
      <c r="N420" s="318"/>
      <c r="O420" s="318"/>
      <c r="P420" s="318"/>
      <c r="Q420" s="319"/>
      <c r="R420" s="197"/>
      <c r="S420" s="197"/>
      <c r="T420" s="197"/>
      <c r="U420" s="197"/>
      <c r="V420" s="39"/>
      <c r="W420" s="39"/>
      <c r="X420" s="39"/>
      <c r="Y420" s="39"/>
      <c r="Z420" s="40"/>
    </row>
    <row r="421" spans="2:26">
      <c r="B421" s="32"/>
      <c r="C421" s="33"/>
      <c r="D421" s="33"/>
      <c r="E421" s="33"/>
      <c r="F421" s="3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46"/>
      <c r="R421" s="15"/>
      <c r="S421" s="15"/>
      <c r="T421" s="15"/>
      <c r="U421" s="15"/>
      <c r="V421" s="41"/>
      <c r="W421" s="41"/>
      <c r="X421" s="41"/>
      <c r="Y421" s="41"/>
      <c r="Z421" s="40"/>
    </row>
    <row r="422" spans="2:26">
      <c r="B422" s="317"/>
      <c r="C422" s="318"/>
      <c r="D422" s="318"/>
      <c r="E422" s="318"/>
      <c r="F422" s="318"/>
      <c r="G422" s="318"/>
      <c r="H422" s="318"/>
      <c r="I422" s="318"/>
      <c r="J422" s="318"/>
      <c r="K422" s="318"/>
      <c r="L422" s="318"/>
      <c r="M422" s="318"/>
      <c r="N422" s="318"/>
      <c r="O422" s="318"/>
      <c r="P422" s="318"/>
      <c r="Q422" s="319"/>
      <c r="R422" s="195"/>
      <c r="S422" s="195"/>
      <c r="T422" s="195"/>
      <c r="U422" s="195"/>
      <c r="V422" s="41"/>
      <c r="W422" s="41"/>
      <c r="X422" s="41"/>
      <c r="Y422" s="41"/>
      <c r="Z422" s="40"/>
    </row>
    <row r="423" spans="2:26">
      <c r="B423" s="32"/>
      <c r="C423" s="33"/>
      <c r="D423" s="33"/>
      <c r="E423" s="33"/>
      <c r="F423" s="3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46"/>
      <c r="R423" s="34"/>
      <c r="S423" s="34"/>
      <c r="T423" s="34"/>
      <c r="U423" s="34"/>
      <c r="V423" s="39"/>
      <c r="W423" s="39"/>
      <c r="X423" s="39"/>
      <c r="Y423" s="39"/>
      <c r="Z423" s="40"/>
    </row>
    <row r="424" spans="2:26">
      <c r="B424" s="317"/>
      <c r="C424" s="318"/>
      <c r="D424" s="318"/>
      <c r="E424" s="318"/>
      <c r="F424" s="318"/>
      <c r="G424" s="318"/>
      <c r="H424" s="318"/>
      <c r="I424" s="318"/>
      <c r="J424" s="318"/>
      <c r="K424" s="318"/>
      <c r="L424" s="318"/>
      <c r="M424" s="318"/>
      <c r="N424" s="318"/>
      <c r="O424" s="318"/>
      <c r="P424" s="318"/>
      <c r="Q424" s="319"/>
      <c r="R424" s="197"/>
      <c r="S424" s="197"/>
      <c r="T424" s="197"/>
      <c r="U424" s="197"/>
      <c r="V424" s="39"/>
      <c r="W424" s="39"/>
      <c r="X424" s="39"/>
      <c r="Y424" s="39"/>
      <c r="Z424" s="40"/>
    </row>
    <row r="425" spans="2:26">
      <c r="B425" s="32"/>
      <c r="C425" s="33"/>
      <c r="D425" s="33"/>
      <c r="E425" s="33"/>
      <c r="F425" s="33"/>
      <c r="G425" s="64"/>
      <c r="H425" s="65"/>
      <c r="I425" s="65"/>
      <c r="J425" s="65"/>
      <c r="K425" s="65"/>
      <c r="L425" s="65"/>
      <c r="M425" s="65"/>
      <c r="N425" s="65"/>
      <c r="O425" s="65"/>
      <c r="P425" s="65"/>
      <c r="Q425" s="46"/>
      <c r="R425" s="34"/>
      <c r="S425" s="34"/>
      <c r="T425" s="34"/>
      <c r="U425" s="34"/>
      <c r="V425" s="39"/>
      <c r="W425" s="39"/>
      <c r="X425" s="39"/>
      <c r="Y425" s="39"/>
      <c r="Z425" s="40"/>
    </row>
    <row r="426" spans="2:26">
      <c r="B426" s="317"/>
      <c r="C426" s="318"/>
      <c r="D426" s="318"/>
      <c r="E426" s="318"/>
      <c r="F426" s="318"/>
      <c r="G426" s="318"/>
      <c r="H426" s="318"/>
      <c r="I426" s="318"/>
      <c r="J426" s="318"/>
      <c r="K426" s="318"/>
      <c r="L426" s="318"/>
      <c r="M426" s="318"/>
      <c r="N426" s="318"/>
      <c r="O426" s="318"/>
      <c r="P426" s="318"/>
      <c r="Q426" s="319"/>
      <c r="R426" s="197"/>
      <c r="S426" s="197"/>
      <c r="T426" s="197"/>
      <c r="U426" s="197"/>
      <c r="V426" s="39"/>
      <c r="W426" s="39"/>
      <c r="X426" s="39"/>
      <c r="Y426" s="39"/>
      <c r="Z426" s="40"/>
    </row>
    <row r="427" spans="2:26">
      <c r="B427" s="32"/>
      <c r="C427" s="33"/>
      <c r="D427" s="33"/>
      <c r="E427" s="33"/>
      <c r="F427" s="33"/>
      <c r="G427" s="64"/>
      <c r="H427" s="65"/>
      <c r="I427" s="65"/>
      <c r="J427" s="65"/>
      <c r="K427" s="65"/>
      <c r="L427" s="65"/>
      <c r="M427" s="65"/>
      <c r="N427" s="65"/>
      <c r="O427" s="65"/>
      <c r="P427" s="65"/>
      <c r="Q427" s="46"/>
      <c r="R427" s="34"/>
      <c r="S427" s="34"/>
      <c r="T427" s="34"/>
      <c r="U427" s="34"/>
      <c r="V427" s="39"/>
      <c r="W427" s="39"/>
      <c r="X427" s="39"/>
      <c r="Y427" s="39"/>
      <c r="Z427" s="40"/>
    </row>
    <row r="428" spans="2:26">
      <c r="B428" s="317"/>
      <c r="C428" s="318"/>
      <c r="D428" s="318"/>
      <c r="E428" s="318"/>
      <c r="F428" s="318"/>
      <c r="G428" s="318"/>
      <c r="H428" s="318"/>
      <c r="I428" s="318"/>
      <c r="J428" s="318"/>
      <c r="K428" s="318"/>
      <c r="L428" s="318"/>
      <c r="M428" s="318"/>
      <c r="N428" s="318"/>
      <c r="O428" s="318"/>
      <c r="P428" s="318"/>
      <c r="Q428" s="319"/>
      <c r="R428" s="197"/>
      <c r="S428" s="197"/>
      <c r="T428" s="197"/>
      <c r="U428" s="197"/>
      <c r="V428" s="39"/>
      <c r="W428" s="39"/>
      <c r="X428" s="39"/>
      <c r="Y428" s="39"/>
      <c r="Z428" s="40"/>
    </row>
    <row r="429" spans="2:26">
      <c r="B429" s="32"/>
      <c r="C429" s="33"/>
      <c r="D429" s="33"/>
      <c r="E429" s="33"/>
      <c r="F429" s="33"/>
      <c r="G429" s="64"/>
      <c r="H429" s="65"/>
      <c r="I429" s="65"/>
      <c r="J429" s="65"/>
      <c r="K429" s="65"/>
      <c r="L429" s="65"/>
      <c r="M429" s="65"/>
      <c r="N429" s="65"/>
      <c r="O429" s="65"/>
      <c r="P429" s="65"/>
      <c r="Q429" s="46"/>
      <c r="R429" s="34"/>
      <c r="S429" s="34"/>
      <c r="T429" s="34"/>
      <c r="U429" s="34"/>
      <c r="V429" s="39"/>
      <c r="W429" s="39"/>
      <c r="X429" s="39"/>
      <c r="Y429" s="39"/>
      <c r="Z429" s="40"/>
    </row>
    <row r="430" spans="2:26">
      <c r="B430" s="317"/>
      <c r="C430" s="318"/>
      <c r="D430" s="318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8"/>
      <c r="P430" s="318"/>
      <c r="Q430" s="319"/>
      <c r="R430" s="197"/>
      <c r="S430" s="197"/>
      <c r="T430" s="197"/>
      <c r="U430" s="197"/>
      <c r="V430" s="39"/>
      <c r="W430" s="39"/>
      <c r="X430" s="39"/>
      <c r="Y430" s="39"/>
      <c r="Z430" s="40"/>
    </row>
    <row r="431" spans="2:26">
      <c r="B431" s="32"/>
      <c r="C431" s="33"/>
      <c r="D431" s="33"/>
      <c r="E431" s="33"/>
      <c r="F431" s="33"/>
      <c r="G431" s="64"/>
      <c r="H431" s="65"/>
      <c r="I431" s="65"/>
      <c r="J431" s="65"/>
      <c r="K431" s="65"/>
      <c r="L431" s="65"/>
      <c r="M431" s="65"/>
      <c r="N431" s="65"/>
      <c r="O431" s="65"/>
      <c r="P431" s="65"/>
      <c r="Q431" s="46"/>
      <c r="R431" s="34"/>
      <c r="S431" s="34"/>
      <c r="T431" s="34"/>
      <c r="U431" s="34"/>
      <c r="V431" s="39"/>
      <c r="W431" s="39"/>
      <c r="X431" s="39"/>
      <c r="Y431" s="39"/>
      <c r="Z431" s="40"/>
    </row>
    <row r="432" spans="2:26">
      <c r="B432" s="317"/>
      <c r="C432" s="318"/>
      <c r="D432" s="318"/>
      <c r="E432" s="318"/>
      <c r="F432" s="318"/>
      <c r="G432" s="318"/>
      <c r="H432" s="318"/>
      <c r="I432" s="318"/>
      <c r="J432" s="318"/>
      <c r="K432" s="318"/>
      <c r="L432" s="318"/>
      <c r="M432" s="318"/>
      <c r="N432" s="318"/>
      <c r="O432" s="318"/>
      <c r="P432" s="318"/>
      <c r="Q432" s="319"/>
      <c r="R432" s="197"/>
      <c r="S432" s="197"/>
      <c r="T432" s="197"/>
      <c r="U432" s="197"/>
      <c r="V432" s="39"/>
      <c r="W432" s="39"/>
      <c r="X432" s="39"/>
      <c r="Y432" s="39"/>
      <c r="Z432" s="40"/>
    </row>
    <row r="433" spans="2:26">
      <c r="B433" s="32"/>
      <c r="C433" s="33"/>
      <c r="D433" s="33"/>
      <c r="E433" s="33"/>
      <c r="F433" s="33"/>
      <c r="G433" s="64"/>
      <c r="H433" s="65"/>
      <c r="I433" s="65"/>
      <c r="J433" s="65"/>
      <c r="K433" s="65"/>
      <c r="L433" s="65"/>
      <c r="M433" s="65"/>
      <c r="N433" s="65"/>
      <c r="O433" s="65"/>
      <c r="P433" s="65"/>
      <c r="Q433" s="46"/>
      <c r="R433" s="34"/>
      <c r="S433" s="34"/>
      <c r="T433" s="34"/>
      <c r="U433" s="34"/>
      <c r="V433" s="39"/>
      <c r="W433" s="39"/>
      <c r="X433" s="39"/>
      <c r="Y433" s="39"/>
      <c r="Z433" s="40"/>
    </row>
    <row r="434" spans="2:26">
      <c r="B434" s="317"/>
      <c r="C434" s="318"/>
      <c r="D434" s="318"/>
      <c r="E434" s="318"/>
      <c r="F434" s="318"/>
      <c r="G434" s="318"/>
      <c r="H434" s="318"/>
      <c r="I434" s="318"/>
      <c r="J434" s="318"/>
      <c r="K434" s="318"/>
      <c r="L434" s="318"/>
      <c r="M434" s="318"/>
      <c r="N434" s="318"/>
      <c r="O434" s="318"/>
      <c r="P434" s="318"/>
      <c r="Q434" s="319"/>
      <c r="R434" s="197"/>
      <c r="S434" s="197"/>
      <c r="T434" s="197"/>
      <c r="U434" s="197"/>
      <c r="V434" s="39"/>
      <c r="W434" s="39"/>
      <c r="X434" s="39"/>
      <c r="Y434" s="39"/>
      <c r="Z434" s="40"/>
    </row>
    <row r="435" spans="2:26">
      <c r="B435" s="32"/>
      <c r="C435" s="33"/>
      <c r="D435" s="33"/>
      <c r="E435" s="33"/>
      <c r="F435" s="33"/>
      <c r="G435" s="64"/>
      <c r="H435" s="65"/>
      <c r="I435" s="65"/>
      <c r="J435" s="65"/>
      <c r="K435" s="65"/>
      <c r="L435" s="65"/>
      <c r="M435" s="65"/>
      <c r="N435" s="65"/>
      <c r="O435" s="65"/>
      <c r="P435" s="65"/>
      <c r="Q435" s="46"/>
      <c r="R435" s="34"/>
      <c r="S435" s="34"/>
      <c r="T435" s="34"/>
      <c r="U435" s="34"/>
      <c r="V435" s="39"/>
      <c r="W435" s="39"/>
      <c r="X435" s="39"/>
      <c r="Y435" s="39"/>
      <c r="Z435" s="5"/>
    </row>
    <row r="436" spans="2:26">
      <c r="B436" s="317"/>
      <c r="C436" s="318"/>
      <c r="D436" s="318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9"/>
      <c r="R436" s="197"/>
      <c r="S436" s="197"/>
      <c r="T436" s="197"/>
      <c r="U436" s="197"/>
      <c r="V436" s="39"/>
      <c r="W436" s="39"/>
      <c r="X436" s="39"/>
      <c r="Y436" s="39"/>
      <c r="Z436" s="5"/>
    </row>
    <row r="437" spans="2:26">
      <c r="B437" s="32"/>
      <c r="C437" s="33"/>
      <c r="D437" s="33"/>
      <c r="E437" s="33"/>
      <c r="F437" s="33"/>
      <c r="G437" s="64"/>
      <c r="H437" s="65"/>
      <c r="I437" s="65"/>
      <c r="J437" s="65"/>
      <c r="K437" s="65"/>
      <c r="L437" s="65"/>
      <c r="M437" s="65"/>
      <c r="N437" s="65"/>
      <c r="O437" s="65"/>
      <c r="P437" s="65"/>
      <c r="Q437" s="46"/>
      <c r="R437" s="34"/>
      <c r="S437" s="34"/>
      <c r="T437" s="34"/>
      <c r="U437" s="34"/>
      <c r="V437" s="39"/>
      <c r="W437" s="39"/>
      <c r="X437" s="39"/>
      <c r="Y437" s="39"/>
      <c r="Z437" s="40"/>
    </row>
    <row r="438" spans="2:26">
      <c r="B438" s="317"/>
      <c r="C438" s="318"/>
      <c r="D438" s="318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9"/>
      <c r="R438" s="197"/>
      <c r="S438" s="197"/>
      <c r="T438" s="197"/>
      <c r="U438" s="197"/>
      <c r="V438" s="39"/>
      <c r="W438" s="39"/>
      <c r="X438" s="39"/>
      <c r="Y438" s="39"/>
      <c r="Z438" s="40"/>
    </row>
    <row r="439" spans="2:26">
      <c r="B439" s="32"/>
      <c r="C439" s="33"/>
      <c r="D439" s="33"/>
      <c r="E439" s="33"/>
      <c r="F439" s="33"/>
      <c r="G439" s="64"/>
      <c r="H439" s="65"/>
      <c r="I439" s="65"/>
      <c r="J439" s="65"/>
      <c r="K439" s="65"/>
      <c r="L439" s="65"/>
      <c r="M439" s="65"/>
      <c r="N439" s="65"/>
      <c r="O439" s="65"/>
      <c r="P439" s="65"/>
      <c r="Q439" s="46"/>
      <c r="R439" s="34"/>
      <c r="S439" s="34"/>
      <c r="T439" s="34"/>
      <c r="U439" s="34"/>
      <c r="V439" s="39"/>
      <c r="W439" s="39"/>
      <c r="X439" s="39"/>
      <c r="Y439" s="39"/>
      <c r="Z439" s="40"/>
    </row>
    <row r="440" spans="2:26">
      <c r="B440" s="317"/>
      <c r="C440" s="318"/>
      <c r="D440" s="318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9"/>
      <c r="R440" s="197"/>
      <c r="S440" s="197"/>
      <c r="T440" s="197"/>
      <c r="U440" s="197"/>
      <c r="V440" s="39"/>
      <c r="W440" s="39"/>
      <c r="X440" s="39"/>
      <c r="Y440" s="39"/>
      <c r="Z440" s="40"/>
    </row>
    <row r="441" spans="2:26">
      <c r="B441" s="32"/>
      <c r="C441" s="33"/>
      <c r="D441" s="33"/>
      <c r="E441" s="33"/>
      <c r="F441" s="33"/>
      <c r="G441" s="64"/>
      <c r="H441" s="65"/>
      <c r="I441" s="65"/>
      <c r="J441" s="65"/>
      <c r="K441" s="65"/>
      <c r="L441" s="65"/>
      <c r="M441" s="65"/>
      <c r="N441" s="65"/>
      <c r="O441" s="65"/>
      <c r="P441" s="65"/>
      <c r="Q441" s="46"/>
      <c r="R441" s="15"/>
      <c r="S441" s="15"/>
      <c r="T441" s="15"/>
      <c r="U441" s="15"/>
      <c r="V441" s="41"/>
      <c r="W441" s="41"/>
      <c r="X441" s="41"/>
      <c r="Y441" s="41"/>
      <c r="Z441" s="40"/>
    </row>
    <row r="442" spans="2:26">
      <c r="B442" s="317"/>
      <c r="C442" s="318"/>
      <c r="D442" s="318"/>
      <c r="E442" s="318"/>
      <c r="F442" s="318"/>
      <c r="G442" s="318"/>
      <c r="H442" s="318"/>
      <c r="I442" s="318"/>
      <c r="J442" s="318"/>
      <c r="K442" s="318"/>
      <c r="L442" s="318"/>
      <c r="M442" s="318"/>
      <c r="N442" s="318"/>
      <c r="O442" s="318"/>
      <c r="P442" s="318"/>
      <c r="Q442" s="319"/>
      <c r="R442" s="195"/>
      <c r="S442" s="195"/>
      <c r="T442" s="195"/>
      <c r="U442" s="195"/>
      <c r="V442" s="41"/>
      <c r="W442" s="41"/>
      <c r="X442" s="41"/>
      <c r="Y442" s="41"/>
      <c r="Z442" s="40"/>
    </row>
    <row r="443" spans="2:26">
      <c r="B443" s="32"/>
      <c r="C443" s="33"/>
      <c r="D443" s="33"/>
      <c r="E443" s="33"/>
      <c r="F443" s="33"/>
      <c r="G443" s="64"/>
      <c r="H443" s="65"/>
      <c r="I443" s="65"/>
      <c r="J443" s="65"/>
      <c r="K443" s="65"/>
      <c r="L443" s="65"/>
      <c r="M443" s="65"/>
      <c r="N443" s="65"/>
      <c r="O443" s="65"/>
      <c r="P443" s="65"/>
      <c r="Q443" s="46"/>
      <c r="R443" s="34"/>
      <c r="S443" s="34"/>
      <c r="T443" s="34"/>
      <c r="U443" s="34"/>
      <c r="V443" s="39"/>
      <c r="W443" s="39"/>
      <c r="X443" s="39"/>
      <c r="Y443" s="39"/>
      <c r="Z443" s="40"/>
    </row>
    <row r="444" spans="2:26">
      <c r="B444" s="317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9"/>
      <c r="R444" s="197"/>
      <c r="S444" s="197"/>
      <c r="T444" s="197"/>
      <c r="U444" s="197"/>
      <c r="V444" s="39"/>
      <c r="W444" s="39"/>
      <c r="X444" s="39"/>
      <c r="Y444" s="39"/>
      <c r="Z444" s="40"/>
    </row>
    <row r="445" spans="2:26">
      <c r="B445" s="32"/>
      <c r="C445" s="33"/>
      <c r="D445" s="33"/>
      <c r="E445" s="33"/>
      <c r="F445" s="33"/>
      <c r="G445" s="64"/>
      <c r="H445" s="65"/>
      <c r="I445" s="65"/>
      <c r="J445" s="65"/>
      <c r="K445" s="65"/>
      <c r="L445" s="65"/>
      <c r="M445" s="65"/>
      <c r="N445" s="65"/>
      <c r="O445" s="65"/>
      <c r="P445" s="65"/>
      <c r="Q445" s="46"/>
      <c r="R445" s="34"/>
      <c r="S445" s="34"/>
      <c r="T445" s="34"/>
      <c r="U445" s="34"/>
      <c r="V445" s="39"/>
      <c r="W445" s="39"/>
      <c r="X445" s="39"/>
      <c r="Y445" s="39"/>
      <c r="Z445" s="40"/>
    </row>
    <row r="446" spans="2:26">
      <c r="B446" s="317"/>
      <c r="C446" s="318"/>
      <c r="D446" s="318"/>
      <c r="E446" s="318"/>
      <c r="F446" s="318"/>
      <c r="G446" s="318"/>
      <c r="H446" s="318"/>
      <c r="I446" s="318"/>
      <c r="J446" s="318"/>
      <c r="K446" s="318"/>
      <c r="L446" s="318"/>
      <c r="M446" s="318"/>
      <c r="N446" s="318"/>
      <c r="O446" s="318"/>
      <c r="P446" s="318"/>
      <c r="Q446" s="319"/>
      <c r="R446" s="197"/>
      <c r="S446" s="197"/>
      <c r="T446" s="197"/>
      <c r="U446" s="197"/>
      <c r="V446" s="39"/>
      <c r="W446" s="39"/>
      <c r="X446" s="39"/>
      <c r="Y446" s="39"/>
      <c r="Z446" s="40"/>
    </row>
    <row r="447" spans="2:26">
      <c r="B447" s="32"/>
      <c r="C447" s="33"/>
      <c r="D447" s="33"/>
      <c r="E447" s="33"/>
      <c r="F447" s="33"/>
      <c r="G447" s="64"/>
      <c r="H447" s="65"/>
      <c r="I447" s="65"/>
      <c r="J447" s="65"/>
      <c r="K447" s="65"/>
      <c r="L447" s="65"/>
      <c r="M447" s="65"/>
      <c r="N447" s="65"/>
      <c r="O447" s="65"/>
      <c r="P447" s="65"/>
      <c r="Q447" s="46"/>
      <c r="R447" s="34"/>
      <c r="S447" s="34"/>
      <c r="T447" s="34"/>
      <c r="U447" s="34"/>
      <c r="V447" s="39"/>
      <c r="W447" s="39"/>
      <c r="X447" s="39"/>
      <c r="Y447" s="39"/>
      <c r="Z447" s="40"/>
    </row>
    <row r="448" spans="2:26">
      <c r="B448" s="317"/>
      <c r="C448" s="318"/>
      <c r="D448" s="318"/>
      <c r="E448" s="318"/>
      <c r="F448" s="318"/>
      <c r="G448" s="318"/>
      <c r="H448" s="318"/>
      <c r="I448" s="318"/>
      <c r="J448" s="318"/>
      <c r="K448" s="318"/>
      <c r="L448" s="318"/>
      <c r="M448" s="318"/>
      <c r="N448" s="318"/>
      <c r="O448" s="318"/>
      <c r="P448" s="318"/>
      <c r="Q448" s="319"/>
      <c r="R448" s="197"/>
      <c r="S448" s="197"/>
      <c r="T448" s="197"/>
      <c r="U448" s="197"/>
      <c r="V448" s="39"/>
      <c r="W448" s="39"/>
      <c r="X448" s="39"/>
      <c r="Y448" s="39"/>
      <c r="Z448" s="40"/>
    </row>
    <row r="449" spans="2:26">
      <c r="B449" s="32"/>
      <c r="C449" s="33"/>
      <c r="D449" s="33"/>
      <c r="E449" s="33"/>
      <c r="F449" s="33"/>
      <c r="G449" s="64"/>
      <c r="H449" s="65"/>
      <c r="I449" s="65"/>
      <c r="J449" s="65"/>
      <c r="K449" s="65"/>
      <c r="L449" s="65"/>
      <c r="M449" s="65"/>
      <c r="N449" s="65"/>
      <c r="O449" s="65"/>
      <c r="P449" s="65"/>
      <c r="Q449" s="46"/>
      <c r="R449" s="34"/>
      <c r="S449" s="34"/>
      <c r="T449" s="34"/>
      <c r="U449" s="34"/>
      <c r="V449" s="39"/>
      <c r="W449" s="39"/>
      <c r="X449" s="39"/>
      <c r="Y449" s="39"/>
      <c r="Z449" s="40"/>
    </row>
    <row r="450" spans="2:26">
      <c r="B450" s="317"/>
      <c r="C450" s="318"/>
      <c r="D450" s="318"/>
      <c r="E450" s="318"/>
      <c r="F450" s="318"/>
      <c r="G450" s="318"/>
      <c r="H450" s="318"/>
      <c r="I450" s="318"/>
      <c r="J450" s="318"/>
      <c r="K450" s="318"/>
      <c r="L450" s="318"/>
      <c r="M450" s="318"/>
      <c r="N450" s="318"/>
      <c r="O450" s="318"/>
      <c r="P450" s="318"/>
      <c r="Q450" s="319"/>
      <c r="R450" s="197"/>
      <c r="S450" s="197"/>
      <c r="T450" s="197"/>
      <c r="U450" s="197"/>
      <c r="V450" s="39"/>
      <c r="W450" s="39"/>
      <c r="X450" s="39"/>
      <c r="Y450" s="39"/>
      <c r="Z450" s="40"/>
    </row>
    <row r="451" spans="2:26">
      <c r="B451" s="32"/>
      <c r="C451" s="33"/>
      <c r="D451" s="33"/>
      <c r="E451" s="33"/>
      <c r="F451" s="33"/>
      <c r="G451" s="64"/>
      <c r="H451" s="65"/>
      <c r="I451" s="65"/>
      <c r="J451" s="65"/>
      <c r="K451" s="65"/>
      <c r="L451" s="65"/>
      <c r="M451" s="65"/>
      <c r="N451" s="65"/>
      <c r="O451" s="65"/>
      <c r="P451" s="65"/>
      <c r="Q451" s="46"/>
      <c r="R451" s="34"/>
      <c r="S451" s="34"/>
      <c r="T451" s="34"/>
      <c r="U451" s="34"/>
      <c r="V451" s="39"/>
      <c r="W451" s="39"/>
      <c r="X451" s="39"/>
      <c r="Y451" s="39"/>
      <c r="Z451" s="40"/>
    </row>
    <row r="452" spans="2:26">
      <c r="B452" s="317"/>
      <c r="C452" s="318"/>
      <c r="D452" s="318"/>
      <c r="E452" s="318"/>
      <c r="F452" s="318"/>
      <c r="G452" s="318"/>
      <c r="H452" s="318"/>
      <c r="I452" s="318"/>
      <c r="J452" s="318"/>
      <c r="K452" s="318"/>
      <c r="L452" s="318"/>
      <c r="M452" s="318"/>
      <c r="N452" s="318"/>
      <c r="O452" s="318"/>
      <c r="P452" s="318"/>
      <c r="Q452" s="319"/>
      <c r="R452" s="197"/>
      <c r="S452" s="197"/>
      <c r="T452" s="197"/>
      <c r="U452" s="197"/>
      <c r="V452" s="39"/>
      <c r="W452" s="39"/>
      <c r="X452" s="39"/>
      <c r="Y452" s="39"/>
      <c r="Z452" s="40"/>
    </row>
    <row r="453" spans="2:26">
      <c r="B453" s="32"/>
      <c r="C453" s="33"/>
      <c r="D453" s="33"/>
      <c r="E453" s="33"/>
      <c r="F453" s="33"/>
      <c r="G453" s="64"/>
      <c r="H453" s="65"/>
      <c r="I453" s="65"/>
      <c r="J453" s="65"/>
      <c r="K453" s="65"/>
      <c r="L453" s="65"/>
      <c r="M453" s="65"/>
      <c r="N453" s="65"/>
      <c r="O453" s="65"/>
      <c r="P453" s="65"/>
      <c r="Q453" s="46"/>
      <c r="R453" s="34"/>
      <c r="S453" s="34"/>
      <c r="T453" s="34"/>
      <c r="U453" s="34"/>
      <c r="V453" s="39"/>
      <c r="W453" s="39"/>
      <c r="X453" s="39"/>
      <c r="Y453" s="39"/>
      <c r="Z453" s="40"/>
    </row>
    <row r="454" spans="2:26">
      <c r="B454" s="317"/>
      <c r="C454" s="318"/>
      <c r="D454" s="318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9"/>
      <c r="R454" s="197"/>
      <c r="S454" s="197"/>
      <c r="T454" s="197"/>
      <c r="U454" s="197"/>
      <c r="V454" s="39"/>
      <c r="W454" s="39"/>
      <c r="X454" s="39"/>
      <c r="Y454" s="39"/>
      <c r="Z454" s="40"/>
    </row>
    <row r="455" spans="2:26">
      <c r="B455" s="32"/>
      <c r="C455" s="33"/>
      <c r="D455" s="33"/>
      <c r="E455" s="33"/>
      <c r="F455" s="33"/>
      <c r="G455" s="64"/>
      <c r="H455" s="65"/>
      <c r="I455" s="65"/>
      <c r="J455" s="65"/>
      <c r="K455" s="65"/>
      <c r="L455" s="65"/>
      <c r="M455" s="65"/>
      <c r="N455" s="65"/>
      <c r="O455" s="65"/>
      <c r="P455" s="65"/>
      <c r="Q455" s="46"/>
      <c r="R455" s="34"/>
      <c r="S455" s="34"/>
      <c r="T455" s="34"/>
      <c r="U455" s="34"/>
      <c r="V455" s="39"/>
      <c r="W455" s="39"/>
      <c r="X455" s="39"/>
      <c r="Y455" s="39"/>
      <c r="Z455" s="5"/>
    </row>
    <row r="456" spans="2:26">
      <c r="B456" s="317"/>
      <c r="C456" s="318"/>
      <c r="D456" s="318"/>
      <c r="E456" s="318"/>
      <c r="F456" s="318"/>
      <c r="G456" s="318"/>
      <c r="H456" s="318"/>
      <c r="I456" s="318"/>
      <c r="J456" s="318"/>
      <c r="K456" s="318"/>
      <c r="L456" s="318"/>
      <c r="M456" s="318"/>
      <c r="N456" s="318"/>
      <c r="O456" s="318"/>
      <c r="P456" s="318"/>
      <c r="Q456" s="319"/>
      <c r="R456" s="197"/>
      <c r="S456" s="197"/>
      <c r="T456" s="197"/>
      <c r="U456" s="197"/>
      <c r="V456" s="39"/>
      <c r="W456" s="39"/>
      <c r="X456" s="39"/>
      <c r="Y456" s="39"/>
      <c r="Z456" s="5"/>
    </row>
    <row r="457" spans="2:26">
      <c r="B457" s="32"/>
      <c r="C457" s="33"/>
      <c r="D457" s="33"/>
      <c r="E457" s="33"/>
      <c r="F457" s="33"/>
      <c r="G457" s="64"/>
      <c r="H457" s="65"/>
      <c r="I457" s="65"/>
      <c r="J457" s="65"/>
      <c r="K457" s="65"/>
      <c r="L457" s="65"/>
      <c r="M457" s="65"/>
      <c r="N457" s="65"/>
      <c r="O457" s="65"/>
      <c r="P457" s="65"/>
      <c r="Q457" s="46"/>
      <c r="R457" s="34"/>
      <c r="S457" s="34"/>
      <c r="T457" s="34"/>
      <c r="U457" s="34"/>
      <c r="V457" s="39"/>
      <c r="W457" s="39"/>
      <c r="X457" s="39"/>
      <c r="Y457" s="39"/>
      <c r="Z457" s="40"/>
    </row>
    <row r="458" spans="2:26">
      <c r="B458" s="317"/>
      <c r="C458" s="318"/>
      <c r="D458" s="318"/>
      <c r="E458" s="318"/>
      <c r="F458" s="318"/>
      <c r="G458" s="318"/>
      <c r="H458" s="318"/>
      <c r="I458" s="318"/>
      <c r="J458" s="318"/>
      <c r="K458" s="318"/>
      <c r="L458" s="318"/>
      <c r="M458" s="318"/>
      <c r="N458" s="318"/>
      <c r="O458" s="318"/>
      <c r="P458" s="318"/>
      <c r="Q458" s="319"/>
      <c r="R458" s="197"/>
      <c r="S458" s="197"/>
      <c r="T458" s="197"/>
      <c r="U458" s="197"/>
      <c r="V458" s="39"/>
      <c r="W458" s="39"/>
      <c r="X458" s="39"/>
      <c r="Y458" s="39"/>
      <c r="Z458" s="40"/>
    </row>
    <row r="459" spans="2:26">
      <c r="B459" s="32"/>
      <c r="C459" s="33"/>
      <c r="D459" s="33"/>
      <c r="E459" s="33"/>
      <c r="F459" s="33"/>
      <c r="G459" s="64"/>
      <c r="H459" s="65"/>
      <c r="I459" s="65"/>
      <c r="J459" s="65"/>
      <c r="K459" s="65"/>
      <c r="L459" s="65"/>
      <c r="M459" s="65"/>
      <c r="N459" s="65"/>
      <c r="O459" s="65"/>
      <c r="P459" s="65"/>
      <c r="Q459" s="46"/>
      <c r="R459" s="34"/>
      <c r="S459" s="34"/>
      <c r="T459" s="34"/>
      <c r="U459" s="34"/>
      <c r="V459" s="39"/>
      <c r="W459" s="39"/>
      <c r="X459" s="39"/>
      <c r="Y459" s="39"/>
      <c r="Z459" s="40"/>
    </row>
    <row r="460" spans="2:26">
      <c r="B460" s="317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9"/>
      <c r="R460" s="197"/>
      <c r="S460" s="197"/>
      <c r="T460" s="197"/>
      <c r="U460" s="197"/>
      <c r="V460" s="39"/>
      <c r="W460" s="39"/>
      <c r="X460" s="39"/>
      <c r="Y460" s="39"/>
      <c r="Z460" s="40"/>
    </row>
    <row r="461" spans="2:26">
      <c r="B461" s="32"/>
      <c r="C461" s="33"/>
      <c r="D461" s="33"/>
      <c r="E461" s="33"/>
      <c r="F461" s="33"/>
      <c r="G461" s="64"/>
      <c r="H461" s="65"/>
      <c r="I461" s="65"/>
      <c r="J461" s="65"/>
      <c r="K461" s="65"/>
      <c r="L461" s="65"/>
      <c r="M461" s="65"/>
      <c r="N461" s="65"/>
      <c r="O461" s="65"/>
      <c r="P461" s="65"/>
      <c r="Q461" s="46"/>
      <c r="R461" s="15"/>
      <c r="S461" s="15"/>
      <c r="T461" s="15"/>
      <c r="U461" s="15"/>
      <c r="V461" s="41"/>
      <c r="W461" s="41"/>
      <c r="X461" s="41"/>
      <c r="Y461" s="41"/>
      <c r="Z461" s="40"/>
    </row>
    <row r="462" spans="2:26">
      <c r="B462" s="317"/>
      <c r="C462" s="318"/>
      <c r="D462" s="318"/>
      <c r="E462" s="318"/>
      <c r="F462" s="318"/>
      <c r="G462" s="318"/>
      <c r="H462" s="318"/>
      <c r="I462" s="318"/>
      <c r="J462" s="318"/>
      <c r="K462" s="318"/>
      <c r="L462" s="318"/>
      <c r="M462" s="318"/>
      <c r="N462" s="318"/>
      <c r="O462" s="318"/>
      <c r="P462" s="318"/>
      <c r="Q462" s="319"/>
      <c r="R462" s="195"/>
      <c r="S462" s="195"/>
      <c r="T462" s="195"/>
      <c r="U462" s="195"/>
      <c r="V462" s="41"/>
      <c r="W462" s="41"/>
      <c r="X462" s="41"/>
      <c r="Y462" s="41"/>
      <c r="Z462" s="40"/>
    </row>
    <row r="463" spans="2:26">
      <c r="B463" s="32"/>
      <c r="C463" s="33"/>
      <c r="D463" s="33"/>
      <c r="E463" s="33"/>
      <c r="F463" s="33"/>
      <c r="G463" s="64"/>
      <c r="H463" s="65"/>
      <c r="I463" s="65"/>
      <c r="J463" s="65"/>
      <c r="K463" s="65"/>
      <c r="L463" s="65"/>
      <c r="M463" s="65"/>
      <c r="N463" s="65"/>
      <c r="O463" s="65"/>
      <c r="P463" s="65"/>
      <c r="Q463" s="46"/>
      <c r="R463" s="34"/>
      <c r="S463" s="34"/>
      <c r="T463" s="34"/>
      <c r="U463" s="34"/>
      <c r="V463" s="39"/>
      <c r="W463" s="39"/>
      <c r="X463" s="39"/>
      <c r="Y463" s="39"/>
      <c r="Z463" s="40"/>
    </row>
    <row r="464" spans="2:26">
      <c r="B464" s="317"/>
      <c r="C464" s="318"/>
      <c r="D464" s="318"/>
      <c r="E464" s="318"/>
      <c r="F464" s="318"/>
      <c r="G464" s="318"/>
      <c r="H464" s="318"/>
      <c r="I464" s="318"/>
      <c r="J464" s="318"/>
      <c r="K464" s="318"/>
      <c r="L464" s="318"/>
      <c r="M464" s="318"/>
      <c r="N464" s="318"/>
      <c r="O464" s="318"/>
      <c r="P464" s="318"/>
      <c r="Q464" s="319"/>
      <c r="R464" s="197"/>
      <c r="S464" s="197"/>
      <c r="T464" s="197"/>
      <c r="U464" s="197"/>
      <c r="V464" s="39"/>
      <c r="W464" s="39"/>
      <c r="X464" s="39"/>
      <c r="Y464" s="39"/>
      <c r="Z464" s="40"/>
    </row>
    <row r="465" spans="2:26">
      <c r="B465" s="32"/>
      <c r="C465" s="33"/>
      <c r="D465" s="33"/>
      <c r="E465" s="33"/>
      <c r="F465" s="33"/>
      <c r="G465" s="64"/>
      <c r="H465" s="65"/>
      <c r="I465" s="65"/>
      <c r="J465" s="65"/>
      <c r="K465" s="65"/>
      <c r="L465" s="65"/>
      <c r="M465" s="65"/>
      <c r="N465" s="65"/>
      <c r="O465" s="65"/>
      <c r="P465" s="65"/>
      <c r="Q465" s="46"/>
      <c r="R465" s="34"/>
      <c r="S465" s="34"/>
      <c r="T465" s="34"/>
      <c r="U465" s="34"/>
      <c r="V465" s="39"/>
      <c r="W465" s="39"/>
      <c r="X465" s="39"/>
      <c r="Y465" s="39"/>
      <c r="Z465" s="40"/>
    </row>
    <row r="466" spans="2:26">
      <c r="B466" s="317"/>
      <c r="C466" s="318"/>
      <c r="D466" s="318"/>
      <c r="E466" s="318"/>
      <c r="F466" s="318"/>
      <c r="G466" s="318"/>
      <c r="H466" s="318"/>
      <c r="I466" s="318"/>
      <c r="J466" s="318"/>
      <c r="K466" s="318"/>
      <c r="L466" s="318"/>
      <c r="M466" s="318"/>
      <c r="N466" s="318"/>
      <c r="O466" s="318"/>
      <c r="P466" s="318"/>
      <c r="Q466" s="319"/>
      <c r="R466" s="197"/>
      <c r="S466" s="197"/>
      <c r="T466" s="197"/>
      <c r="U466" s="197"/>
      <c r="V466" s="39"/>
      <c r="W466" s="39"/>
      <c r="X466" s="39"/>
      <c r="Y466" s="39"/>
      <c r="Z466" s="40"/>
    </row>
    <row r="467" spans="2:26">
      <c r="B467" s="32"/>
      <c r="C467" s="33"/>
      <c r="D467" s="33"/>
      <c r="E467" s="33"/>
      <c r="F467" s="33"/>
      <c r="G467" s="64"/>
      <c r="H467" s="65"/>
      <c r="I467" s="65"/>
      <c r="J467" s="65"/>
      <c r="K467" s="65"/>
      <c r="L467" s="65"/>
      <c r="M467" s="65"/>
      <c r="N467" s="65"/>
      <c r="O467" s="65"/>
      <c r="P467" s="65"/>
      <c r="Q467" s="46"/>
      <c r="R467" s="34"/>
      <c r="S467" s="34"/>
      <c r="T467" s="34"/>
      <c r="U467" s="34"/>
      <c r="V467" s="39"/>
      <c r="W467" s="39"/>
      <c r="X467" s="39"/>
      <c r="Y467" s="39"/>
      <c r="Z467" s="40"/>
    </row>
    <row r="468" spans="2:26">
      <c r="B468" s="317"/>
      <c r="C468" s="318"/>
      <c r="D468" s="318"/>
      <c r="E468" s="318"/>
      <c r="F468" s="318"/>
      <c r="G468" s="318"/>
      <c r="H468" s="318"/>
      <c r="I468" s="318"/>
      <c r="J468" s="318"/>
      <c r="K468" s="318"/>
      <c r="L468" s="318"/>
      <c r="M468" s="318"/>
      <c r="N468" s="318"/>
      <c r="O468" s="318"/>
      <c r="P468" s="318"/>
      <c r="Q468" s="319"/>
      <c r="R468" s="197"/>
      <c r="S468" s="197"/>
      <c r="T468" s="197"/>
      <c r="U468" s="197"/>
      <c r="V468" s="39"/>
      <c r="W468" s="39"/>
      <c r="X468" s="39"/>
      <c r="Y468" s="39"/>
      <c r="Z468" s="40"/>
    </row>
    <row r="469" spans="2:26">
      <c r="B469" s="32"/>
      <c r="C469" s="33"/>
      <c r="D469" s="33"/>
      <c r="E469" s="33"/>
      <c r="F469" s="33"/>
      <c r="G469" s="64"/>
      <c r="H469" s="65"/>
      <c r="I469" s="65"/>
      <c r="J469" s="65"/>
      <c r="K469" s="65"/>
      <c r="L469" s="65"/>
      <c r="M469" s="65"/>
      <c r="N469" s="65"/>
      <c r="O469" s="65"/>
      <c r="P469" s="65"/>
      <c r="Q469" s="46"/>
      <c r="R469" s="34"/>
      <c r="S469" s="34"/>
      <c r="T469" s="34"/>
      <c r="U469" s="34"/>
      <c r="V469" s="39"/>
      <c r="W469" s="39"/>
      <c r="X469" s="39"/>
      <c r="Y469" s="39"/>
      <c r="Z469" s="40"/>
    </row>
    <row r="470" spans="2:26">
      <c r="B470" s="317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18"/>
      <c r="O470" s="318"/>
      <c r="P470" s="318"/>
      <c r="Q470" s="319"/>
      <c r="R470" s="197"/>
      <c r="S470" s="197"/>
      <c r="T470" s="197"/>
      <c r="U470" s="197"/>
      <c r="V470" s="39"/>
      <c r="W470" s="39"/>
      <c r="X470" s="39"/>
      <c r="Y470" s="39"/>
      <c r="Z470" s="40"/>
    </row>
    <row r="471" spans="2:26">
      <c r="B471" s="32"/>
      <c r="C471" s="33"/>
      <c r="D471" s="33"/>
      <c r="E471" s="33"/>
      <c r="F471" s="33"/>
      <c r="G471" s="64"/>
      <c r="H471" s="65"/>
      <c r="I471" s="65"/>
      <c r="J471" s="65"/>
      <c r="K471" s="65"/>
      <c r="L471" s="65"/>
      <c r="M471" s="65"/>
      <c r="N471" s="65"/>
      <c r="O471" s="65"/>
      <c r="P471" s="65"/>
      <c r="Q471" s="46"/>
      <c r="R471" s="34"/>
      <c r="S471" s="34"/>
      <c r="T471" s="34"/>
      <c r="U471" s="34"/>
      <c r="V471" s="39"/>
      <c r="W471" s="39"/>
      <c r="X471" s="39"/>
      <c r="Y471" s="39"/>
      <c r="Z471" s="40"/>
    </row>
    <row r="472" spans="2:26">
      <c r="B472" s="317"/>
      <c r="C472" s="318"/>
      <c r="D472" s="318"/>
      <c r="E472" s="318"/>
      <c r="F472" s="318"/>
      <c r="G472" s="318"/>
      <c r="H472" s="318"/>
      <c r="I472" s="318"/>
      <c r="J472" s="318"/>
      <c r="K472" s="318"/>
      <c r="L472" s="318"/>
      <c r="M472" s="318"/>
      <c r="N472" s="318"/>
      <c r="O472" s="318"/>
      <c r="P472" s="318"/>
      <c r="Q472" s="319"/>
      <c r="R472" s="197"/>
      <c r="S472" s="197"/>
      <c r="T472" s="197"/>
      <c r="U472" s="197"/>
      <c r="V472" s="39"/>
      <c r="W472" s="39"/>
      <c r="X472" s="39"/>
      <c r="Y472" s="39"/>
      <c r="Z472" s="40"/>
    </row>
    <row r="473" spans="2:26">
      <c r="B473" s="32"/>
      <c r="C473" s="33"/>
      <c r="D473" s="33"/>
      <c r="E473" s="33"/>
      <c r="F473" s="33"/>
      <c r="G473" s="64"/>
      <c r="H473" s="65"/>
      <c r="I473" s="65"/>
      <c r="J473" s="65"/>
      <c r="K473" s="65"/>
      <c r="L473" s="65"/>
      <c r="M473" s="65"/>
      <c r="N473" s="65"/>
      <c r="O473" s="65"/>
      <c r="P473" s="65"/>
      <c r="Q473" s="46"/>
      <c r="R473" s="34"/>
      <c r="S473" s="34"/>
      <c r="T473" s="34"/>
      <c r="U473" s="34"/>
      <c r="V473" s="39"/>
      <c r="W473" s="39"/>
      <c r="X473" s="39"/>
      <c r="Y473" s="39"/>
      <c r="Z473" s="40"/>
    </row>
    <row r="474" spans="2:26">
      <c r="B474" s="317"/>
      <c r="C474" s="318"/>
      <c r="D474" s="318"/>
      <c r="E474" s="318"/>
      <c r="F474" s="318"/>
      <c r="G474" s="318"/>
      <c r="H474" s="318"/>
      <c r="I474" s="318"/>
      <c r="J474" s="318"/>
      <c r="K474" s="318"/>
      <c r="L474" s="318"/>
      <c r="M474" s="318"/>
      <c r="N474" s="318"/>
      <c r="O474" s="318"/>
      <c r="P474" s="318"/>
      <c r="Q474" s="319"/>
      <c r="R474" s="197"/>
      <c r="S474" s="197"/>
      <c r="T474" s="197"/>
      <c r="U474" s="197"/>
      <c r="V474" s="39"/>
      <c r="W474" s="39"/>
      <c r="X474" s="39"/>
      <c r="Y474" s="39"/>
      <c r="Z474" s="40"/>
    </row>
    <row r="475" spans="2:26">
      <c r="B475" s="32"/>
      <c r="C475" s="33"/>
      <c r="D475" s="33"/>
      <c r="E475" s="33"/>
      <c r="F475" s="33"/>
      <c r="G475" s="64"/>
      <c r="H475" s="65"/>
      <c r="I475" s="65"/>
      <c r="J475" s="65"/>
      <c r="K475" s="65"/>
      <c r="L475" s="65"/>
      <c r="M475" s="65"/>
      <c r="N475" s="65"/>
      <c r="O475" s="65"/>
      <c r="P475" s="65"/>
      <c r="Q475" s="46"/>
      <c r="R475" s="34"/>
      <c r="S475" s="34"/>
      <c r="T475" s="34"/>
      <c r="U475" s="34"/>
      <c r="V475" s="39"/>
      <c r="W475" s="39"/>
      <c r="X475" s="39"/>
      <c r="Y475" s="39"/>
      <c r="Z475" s="5"/>
    </row>
    <row r="476" spans="2:26">
      <c r="B476" s="317"/>
      <c r="C476" s="318"/>
      <c r="D476" s="318"/>
      <c r="E476" s="318"/>
      <c r="F476" s="318"/>
      <c r="G476" s="318"/>
      <c r="H476" s="318"/>
      <c r="I476" s="318"/>
      <c r="J476" s="318"/>
      <c r="K476" s="318"/>
      <c r="L476" s="318"/>
      <c r="M476" s="318"/>
      <c r="N476" s="318"/>
      <c r="O476" s="318"/>
      <c r="P476" s="318"/>
      <c r="Q476" s="319"/>
      <c r="R476" s="197"/>
      <c r="S476" s="197"/>
      <c r="T476" s="197"/>
      <c r="U476" s="197"/>
      <c r="V476" s="39"/>
      <c r="W476" s="39"/>
      <c r="X476" s="39"/>
      <c r="Y476" s="39"/>
      <c r="Z476" s="5"/>
    </row>
    <row r="477" spans="2:26">
      <c r="B477" s="32"/>
      <c r="C477" s="33"/>
      <c r="D477" s="33"/>
      <c r="E477" s="33"/>
      <c r="F477" s="33"/>
      <c r="G477" s="64"/>
      <c r="H477" s="65"/>
      <c r="I477" s="65"/>
      <c r="J477" s="65"/>
      <c r="K477" s="65"/>
      <c r="L477" s="65"/>
      <c r="M477" s="65"/>
      <c r="N477" s="65"/>
      <c r="O477" s="65"/>
      <c r="P477" s="65"/>
      <c r="Q477" s="46"/>
      <c r="R477" s="34"/>
      <c r="S477" s="34"/>
      <c r="T477" s="34"/>
      <c r="U477" s="34"/>
      <c r="V477" s="39"/>
      <c r="W477" s="39"/>
      <c r="X477" s="39"/>
      <c r="Y477" s="39"/>
      <c r="Z477" s="40"/>
    </row>
    <row r="478" spans="2:26">
      <c r="B478" s="317"/>
      <c r="C478" s="318"/>
      <c r="D478" s="318"/>
      <c r="E478" s="318"/>
      <c r="F478" s="318"/>
      <c r="G478" s="318"/>
      <c r="H478" s="318"/>
      <c r="I478" s="318"/>
      <c r="J478" s="318"/>
      <c r="K478" s="318"/>
      <c r="L478" s="318"/>
      <c r="M478" s="318"/>
      <c r="N478" s="318"/>
      <c r="O478" s="318"/>
      <c r="P478" s="318"/>
      <c r="Q478" s="319"/>
      <c r="R478" s="197"/>
      <c r="S478" s="197"/>
      <c r="T478" s="197"/>
      <c r="U478" s="197"/>
      <c r="V478" s="39"/>
      <c r="W478" s="39"/>
      <c r="X478" s="39"/>
      <c r="Y478" s="39"/>
      <c r="Z478" s="40"/>
    </row>
    <row r="479" spans="2:26">
      <c r="B479" s="32"/>
      <c r="C479" s="33"/>
      <c r="D479" s="33"/>
      <c r="E479" s="33"/>
      <c r="F479" s="33"/>
      <c r="G479" s="64"/>
      <c r="H479" s="65"/>
      <c r="I479" s="65"/>
      <c r="J479" s="65"/>
      <c r="K479" s="65"/>
      <c r="L479" s="65"/>
      <c r="M479" s="65"/>
      <c r="N479" s="65"/>
      <c r="O479" s="65"/>
      <c r="P479" s="65"/>
      <c r="Q479" s="46"/>
      <c r="R479" s="34"/>
      <c r="S479" s="34"/>
      <c r="T479" s="34"/>
      <c r="U479" s="34"/>
      <c r="V479" s="39"/>
      <c r="W479" s="39"/>
      <c r="X479" s="39"/>
      <c r="Y479" s="39"/>
      <c r="Z479" s="40"/>
    </row>
    <row r="480" spans="2:26">
      <c r="B480" s="317"/>
      <c r="C480" s="318"/>
      <c r="D480" s="318"/>
      <c r="E480" s="318"/>
      <c r="F480" s="318"/>
      <c r="G480" s="318"/>
      <c r="H480" s="318"/>
      <c r="I480" s="318"/>
      <c r="J480" s="318"/>
      <c r="K480" s="318"/>
      <c r="L480" s="318"/>
      <c r="M480" s="318"/>
      <c r="N480" s="318"/>
      <c r="O480" s="318"/>
      <c r="P480" s="318"/>
      <c r="Q480" s="319"/>
      <c r="R480" s="197"/>
      <c r="S480" s="197"/>
      <c r="T480" s="197"/>
      <c r="U480" s="197"/>
      <c r="V480" s="39"/>
      <c r="W480" s="39"/>
      <c r="X480" s="39"/>
      <c r="Y480" s="39"/>
      <c r="Z480" s="40"/>
    </row>
    <row r="481" spans="2:26">
      <c r="B481" s="32"/>
      <c r="C481" s="33"/>
      <c r="D481" s="33"/>
      <c r="E481" s="33"/>
      <c r="F481" s="33"/>
      <c r="G481" s="64"/>
      <c r="H481" s="65"/>
      <c r="I481" s="65"/>
      <c r="J481" s="65"/>
      <c r="K481" s="65"/>
      <c r="L481" s="65"/>
      <c r="M481" s="65"/>
      <c r="N481" s="65"/>
      <c r="O481" s="65"/>
      <c r="P481" s="65"/>
      <c r="Q481" s="46"/>
      <c r="R481" s="15"/>
      <c r="S481" s="15"/>
      <c r="T481" s="15"/>
      <c r="U481" s="15"/>
      <c r="V481" s="41"/>
      <c r="W481" s="41"/>
      <c r="X481" s="41"/>
      <c r="Y481" s="41"/>
      <c r="Z481" s="40"/>
    </row>
    <row r="482" spans="2:26">
      <c r="B482" s="317"/>
      <c r="C482" s="318"/>
      <c r="D482" s="318"/>
      <c r="E482" s="318"/>
      <c r="F482" s="318"/>
      <c r="G482" s="318"/>
      <c r="H482" s="318"/>
      <c r="I482" s="318"/>
      <c r="J482" s="318"/>
      <c r="K482" s="318"/>
      <c r="L482" s="318"/>
      <c r="M482" s="318"/>
      <c r="N482" s="318"/>
      <c r="O482" s="318"/>
      <c r="P482" s="318"/>
      <c r="Q482" s="319"/>
      <c r="R482" s="195"/>
      <c r="S482" s="195"/>
      <c r="T482" s="195"/>
      <c r="U482" s="195"/>
      <c r="V482" s="41"/>
      <c r="W482" s="41"/>
      <c r="X482" s="41"/>
      <c r="Y482" s="41"/>
      <c r="Z482" s="40"/>
    </row>
    <row r="483" spans="2:26">
      <c r="B483" s="32"/>
      <c r="C483" s="33"/>
      <c r="D483" s="33"/>
      <c r="E483" s="33"/>
      <c r="F483" s="33"/>
      <c r="G483" s="64"/>
      <c r="H483" s="65"/>
      <c r="I483" s="65"/>
      <c r="J483" s="65"/>
      <c r="K483" s="65"/>
      <c r="L483" s="65"/>
      <c r="M483" s="65"/>
      <c r="N483" s="65"/>
      <c r="O483" s="65"/>
      <c r="P483" s="65"/>
      <c r="Q483" s="46"/>
      <c r="R483" s="34"/>
      <c r="S483" s="34"/>
      <c r="T483" s="34"/>
      <c r="U483" s="34"/>
      <c r="V483" s="39"/>
      <c r="W483" s="39"/>
      <c r="X483" s="39"/>
      <c r="Y483" s="39"/>
      <c r="Z483" s="40"/>
    </row>
    <row r="484" spans="2:26">
      <c r="B484" s="317"/>
      <c r="C484" s="318"/>
      <c r="D484" s="318"/>
      <c r="E484" s="318"/>
      <c r="F484" s="318"/>
      <c r="G484" s="318"/>
      <c r="H484" s="318"/>
      <c r="I484" s="318"/>
      <c r="J484" s="318"/>
      <c r="K484" s="318"/>
      <c r="L484" s="318"/>
      <c r="M484" s="318"/>
      <c r="N484" s="318"/>
      <c r="O484" s="318"/>
      <c r="P484" s="318"/>
      <c r="Q484" s="319"/>
      <c r="R484" s="197"/>
      <c r="S484" s="197"/>
      <c r="T484" s="197"/>
      <c r="U484" s="197"/>
      <c r="V484" s="39"/>
      <c r="W484" s="39"/>
      <c r="X484" s="39"/>
      <c r="Y484" s="39"/>
      <c r="Z484" s="40"/>
    </row>
    <row r="485" spans="2:26">
      <c r="B485" s="32"/>
      <c r="C485" s="33"/>
      <c r="D485" s="33"/>
      <c r="E485" s="33"/>
      <c r="F485" s="33"/>
      <c r="G485" s="64"/>
      <c r="H485" s="65"/>
      <c r="I485" s="65"/>
      <c r="J485" s="65"/>
      <c r="K485" s="65"/>
      <c r="L485" s="65"/>
      <c r="M485" s="65"/>
      <c r="N485" s="65"/>
      <c r="O485" s="65"/>
      <c r="P485" s="65"/>
      <c r="Q485" s="46"/>
      <c r="R485" s="34"/>
      <c r="S485" s="34"/>
      <c r="T485" s="34"/>
      <c r="U485" s="34"/>
      <c r="V485" s="39"/>
      <c r="W485" s="39"/>
      <c r="X485" s="39"/>
      <c r="Y485" s="39"/>
      <c r="Z485" s="40"/>
    </row>
    <row r="486" spans="2:26">
      <c r="B486" s="317"/>
      <c r="C486" s="318"/>
      <c r="D486" s="318"/>
      <c r="E486" s="318"/>
      <c r="F486" s="318"/>
      <c r="G486" s="318"/>
      <c r="H486" s="318"/>
      <c r="I486" s="318"/>
      <c r="J486" s="318"/>
      <c r="K486" s="318"/>
      <c r="L486" s="318"/>
      <c r="M486" s="318"/>
      <c r="N486" s="318"/>
      <c r="O486" s="318"/>
      <c r="P486" s="318"/>
      <c r="Q486" s="319"/>
      <c r="R486" s="197"/>
      <c r="S486" s="197"/>
      <c r="T486" s="197"/>
      <c r="U486" s="197"/>
      <c r="V486" s="39"/>
      <c r="W486" s="39"/>
      <c r="X486" s="39"/>
      <c r="Y486" s="39"/>
      <c r="Z486" s="40"/>
    </row>
    <row r="487" spans="2:26">
      <c r="B487" s="32"/>
      <c r="C487" s="33"/>
      <c r="D487" s="33"/>
      <c r="E487" s="33"/>
      <c r="F487" s="33"/>
      <c r="G487" s="64"/>
      <c r="H487" s="65"/>
      <c r="I487" s="65"/>
      <c r="J487" s="65"/>
      <c r="K487" s="65"/>
      <c r="L487" s="65"/>
      <c r="M487" s="65"/>
      <c r="N487" s="65"/>
      <c r="O487" s="65"/>
      <c r="P487" s="65"/>
      <c r="Q487" s="46"/>
      <c r="R487" s="34"/>
      <c r="S487" s="34"/>
      <c r="T487" s="34"/>
      <c r="U487" s="34"/>
      <c r="V487" s="39"/>
      <c r="W487" s="39"/>
      <c r="X487" s="39"/>
      <c r="Y487" s="39"/>
      <c r="Z487" s="40"/>
    </row>
    <row r="488" spans="2:26">
      <c r="B488" s="317"/>
      <c r="C488" s="318"/>
      <c r="D488" s="318"/>
      <c r="E488" s="318"/>
      <c r="F488" s="318"/>
      <c r="G488" s="318"/>
      <c r="H488" s="318"/>
      <c r="I488" s="318"/>
      <c r="J488" s="318"/>
      <c r="K488" s="318"/>
      <c r="L488" s="318"/>
      <c r="M488" s="318"/>
      <c r="N488" s="318"/>
      <c r="O488" s="318"/>
      <c r="P488" s="318"/>
      <c r="Q488" s="319"/>
      <c r="R488" s="197"/>
      <c r="S488" s="197"/>
      <c r="T488" s="197"/>
      <c r="U488" s="197"/>
      <c r="V488" s="39"/>
      <c r="W488" s="39"/>
      <c r="X488" s="39"/>
      <c r="Y488" s="39"/>
      <c r="Z488" s="40"/>
    </row>
    <row r="489" spans="2:26">
      <c r="B489" s="32"/>
      <c r="C489" s="33"/>
      <c r="D489" s="33"/>
      <c r="E489" s="33"/>
      <c r="F489" s="33"/>
      <c r="G489" s="64"/>
      <c r="H489" s="65"/>
      <c r="I489" s="65"/>
      <c r="J489" s="65"/>
      <c r="K489" s="65"/>
      <c r="L489" s="65"/>
      <c r="M489" s="65"/>
      <c r="N489" s="65"/>
      <c r="O489" s="65"/>
      <c r="P489" s="65"/>
      <c r="Q489" s="46"/>
      <c r="R489" s="34"/>
      <c r="S489" s="34"/>
      <c r="T489" s="34"/>
      <c r="U489" s="34"/>
      <c r="V489" s="39"/>
      <c r="W489" s="39"/>
      <c r="X489" s="39"/>
      <c r="Y489" s="39"/>
      <c r="Z489" s="40"/>
    </row>
    <row r="490" spans="2:26">
      <c r="B490" s="317"/>
      <c r="C490" s="318"/>
      <c r="D490" s="318"/>
      <c r="E490" s="318"/>
      <c r="F490" s="318"/>
      <c r="G490" s="318"/>
      <c r="H490" s="318"/>
      <c r="I490" s="318"/>
      <c r="J490" s="318"/>
      <c r="K490" s="318"/>
      <c r="L490" s="318"/>
      <c r="M490" s="318"/>
      <c r="N490" s="318"/>
      <c r="O490" s="318"/>
      <c r="P490" s="318"/>
      <c r="Q490" s="319"/>
      <c r="R490" s="197"/>
      <c r="S490" s="197"/>
      <c r="T490" s="197"/>
      <c r="U490" s="197"/>
      <c r="V490" s="39"/>
      <c r="W490" s="39"/>
      <c r="X490" s="39"/>
      <c r="Y490" s="39"/>
      <c r="Z490" s="40"/>
    </row>
    <row r="491" spans="2:26">
      <c r="B491" s="32"/>
      <c r="C491" s="33"/>
      <c r="D491" s="33"/>
      <c r="E491" s="33"/>
      <c r="F491" s="33"/>
      <c r="G491" s="64"/>
      <c r="H491" s="65"/>
      <c r="I491" s="65"/>
      <c r="J491" s="65"/>
      <c r="K491" s="65"/>
      <c r="L491" s="65"/>
      <c r="M491" s="65"/>
      <c r="N491" s="65"/>
      <c r="O491" s="65"/>
      <c r="P491" s="65"/>
      <c r="Q491" s="46"/>
      <c r="R491" s="34"/>
      <c r="S491" s="34"/>
      <c r="T491" s="34"/>
      <c r="U491" s="34"/>
      <c r="V491" s="39"/>
      <c r="W491" s="39"/>
      <c r="X491" s="39"/>
      <c r="Y491" s="39"/>
      <c r="Z491" s="40"/>
    </row>
    <row r="492" spans="2:26">
      <c r="B492" s="317"/>
      <c r="C492" s="318"/>
      <c r="D492" s="318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9"/>
      <c r="R492" s="197"/>
      <c r="S492" s="197"/>
      <c r="T492" s="197"/>
      <c r="U492" s="197"/>
      <c r="V492" s="39"/>
      <c r="W492" s="39"/>
      <c r="X492" s="39"/>
      <c r="Y492" s="39"/>
      <c r="Z492" s="40"/>
    </row>
    <row r="493" spans="2:26">
      <c r="B493" s="32"/>
      <c r="C493" s="33"/>
      <c r="D493" s="33"/>
      <c r="E493" s="33"/>
      <c r="F493" s="33"/>
      <c r="G493" s="64"/>
      <c r="H493" s="65"/>
      <c r="I493" s="65"/>
      <c r="J493" s="65"/>
      <c r="K493" s="65"/>
      <c r="L493" s="65"/>
      <c r="M493" s="65"/>
      <c r="N493" s="65"/>
      <c r="O493" s="65"/>
      <c r="P493" s="65"/>
      <c r="Q493" s="46"/>
      <c r="R493" s="34"/>
      <c r="S493" s="34"/>
      <c r="T493" s="34"/>
      <c r="U493" s="34"/>
      <c r="V493" s="39"/>
      <c r="W493" s="39"/>
      <c r="X493" s="39"/>
      <c r="Y493" s="39"/>
      <c r="Z493" s="40"/>
    </row>
    <row r="494" spans="2:26">
      <c r="B494" s="317"/>
      <c r="C494" s="318"/>
      <c r="D494" s="318"/>
      <c r="E494" s="318"/>
      <c r="F494" s="318"/>
      <c r="G494" s="318"/>
      <c r="H494" s="318"/>
      <c r="I494" s="318"/>
      <c r="J494" s="318"/>
      <c r="K494" s="318"/>
      <c r="L494" s="318"/>
      <c r="M494" s="318"/>
      <c r="N494" s="318"/>
      <c r="O494" s="318"/>
      <c r="P494" s="318"/>
      <c r="Q494" s="319"/>
      <c r="R494" s="197"/>
      <c r="S494" s="197"/>
      <c r="T494" s="197"/>
      <c r="U494" s="197"/>
      <c r="V494" s="39"/>
      <c r="W494" s="39"/>
      <c r="X494" s="39"/>
      <c r="Y494" s="39"/>
      <c r="Z494" s="40"/>
    </row>
    <row r="495" spans="2:26">
      <c r="B495" s="32"/>
      <c r="C495" s="33"/>
      <c r="D495" s="33"/>
      <c r="E495" s="33"/>
      <c r="F495" s="33"/>
      <c r="G495" s="64"/>
      <c r="H495" s="65"/>
      <c r="I495" s="65"/>
      <c r="J495" s="65"/>
      <c r="K495" s="65"/>
      <c r="L495" s="65"/>
      <c r="M495" s="65"/>
      <c r="N495" s="65"/>
      <c r="O495" s="65"/>
      <c r="P495" s="65"/>
      <c r="Q495" s="46"/>
      <c r="R495" s="34"/>
      <c r="S495" s="34"/>
      <c r="T495" s="34"/>
      <c r="U495" s="34"/>
      <c r="V495" s="39"/>
      <c r="W495" s="39"/>
      <c r="X495" s="39"/>
      <c r="Y495" s="39"/>
      <c r="Z495" s="5"/>
    </row>
    <row r="496" spans="2:26">
      <c r="B496" s="317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18"/>
      <c r="O496" s="318"/>
      <c r="P496" s="318"/>
      <c r="Q496" s="319"/>
      <c r="R496" s="197"/>
      <c r="S496" s="197"/>
      <c r="T496" s="197"/>
      <c r="U496" s="197"/>
      <c r="V496" s="39"/>
      <c r="W496" s="39"/>
      <c r="X496" s="39"/>
      <c r="Y496" s="39"/>
      <c r="Z496" s="5"/>
    </row>
    <row r="497" spans="2:26">
      <c r="B497" s="32"/>
      <c r="C497" s="33"/>
      <c r="D497" s="33"/>
      <c r="E497" s="33"/>
      <c r="F497" s="33"/>
      <c r="G497" s="64"/>
      <c r="H497" s="65"/>
      <c r="I497" s="65"/>
      <c r="J497" s="65"/>
      <c r="K497" s="65"/>
      <c r="L497" s="65"/>
      <c r="M497" s="65"/>
      <c r="N497" s="65"/>
      <c r="O497" s="65"/>
      <c r="P497" s="65"/>
      <c r="Q497" s="46"/>
      <c r="R497" s="34"/>
      <c r="S497" s="34"/>
      <c r="T497" s="34"/>
      <c r="U497" s="34"/>
      <c r="V497" s="39"/>
      <c r="W497" s="39"/>
      <c r="X497" s="39"/>
      <c r="Y497" s="39"/>
      <c r="Z497" s="40"/>
    </row>
    <row r="498" spans="2:26">
      <c r="B498" s="317"/>
      <c r="C498" s="318"/>
      <c r="D498" s="318"/>
      <c r="E498" s="318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9"/>
      <c r="R498" s="197"/>
      <c r="S498" s="197"/>
      <c r="T498" s="197"/>
      <c r="U498" s="197"/>
      <c r="V498" s="39"/>
      <c r="W498" s="39"/>
      <c r="X498" s="39"/>
      <c r="Y498" s="39"/>
      <c r="Z498" s="40"/>
    </row>
    <row r="499" spans="2:26">
      <c r="B499" s="32"/>
      <c r="C499" s="33"/>
      <c r="D499" s="33"/>
      <c r="E499" s="33"/>
      <c r="F499" s="33"/>
      <c r="G499" s="64"/>
      <c r="H499" s="65"/>
      <c r="I499" s="65"/>
      <c r="J499" s="65"/>
      <c r="K499" s="65"/>
      <c r="L499" s="65"/>
      <c r="M499" s="65"/>
      <c r="N499" s="65"/>
      <c r="O499" s="65"/>
      <c r="P499" s="65"/>
      <c r="Q499" s="46"/>
      <c r="R499" s="34"/>
      <c r="S499" s="34"/>
      <c r="T499" s="34"/>
      <c r="U499" s="34"/>
      <c r="V499" s="39"/>
      <c r="W499" s="39"/>
      <c r="X499" s="39"/>
      <c r="Y499" s="39"/>
      <c r="Z499" s="40"/>
    </row>
    <row r="500" spans="2:26">
      <c r="B500" s="317"/>
      <c r="C500" s="318"/>
      <c r="D500" s="318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9"/>
      <c r="R500" s="197"/>
      <c r="S500" s="197"/>
      <c r="T500" s="197"/>
      <c r="U500" s="197"/>
      <c r="V500" s="39"/>
      <c r="W500" s="39"/>
      <c r="X500" s="39"/>
      <c r="Y500" s="39"/>
      <c r="Z500" s="40"/>
    </row>
    <row r="501" spans="2:26">
      <c r="B501" s="32"/>
      <c r="C501" s="33"/>
      <c r="D501" s="33"/>
      <c r="E501" s="33"/>
      <c r="F501" s="33"/>
      <c r="G501" s="64"/>
      <c r="H501" s="65"/>
      <c r="I501" s="65"/>
      <c r="J501" s="65"/>
      <c r="K501" s="65"/>
      <c r="L501" s="65"/>
      <c r="M501" s="65"/>
      <c r="N501" s="65"/>
      <c r="O501" s="65"/>
      <c r="P501" s="65"/>
      <c r="Q501" s="46"/>
      <c r="R501" s="15"/>
      <c r="S501" s="15"/>
      <c r="T501" s="15"/>
      <c r="U501" s="15"/>
      <c r="V501" s="41"/>
      <c r="W501" s="41"/>
      <c r="X501" s="41"/>
      <c r="Y501" s="41"/>
      <c r="Z501" s="40"/>
    </row>
    <row r="502" spans="2:26">
      <c r="B502" s="317"/>
      <c r="C502" s="318"/>
      <c r="D502" s="318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8"/>
      <c r="P502" s="318"/>
      <c r="Q502" s="319"/>
      <c r="R502" s="195"/>
      <c r="S502" s="195"/>
      <c r="T502" s="195"/>
      <c r="U502" s="195"/>
      <c r="V502" s="41"/>
      <c r="W502" s="41"/>
      <c r="X502" s="41"/>
      <c r="Y502" s="41"/>
      <c r="Z502" s="40"/>
    </row>
    <row r="503" spans="2:26">
      <c r="B503" s="32"/>
      <c r="C503" s="33"/>
      <c r="D503" s="33"/>
      <c r="E503" s="33"/>
      <c r="F503" s="33"/>
      <c r="G503" s="64"/>
      <c r="H503" s="65"/>
      <c r="I503" s="65"/>
      <c r="J503" s="65"/>
      <c r="K503" s="65"/>
      <c r="L503" s="65"/>
      <c r="M503" s="65"/>
      <c r="N503" s="65"/>
      <c r="O503" s="65"/>
      <c r="P503" s="65"/>
      <c r="Q503" s="46"/>
      <c r="R503" s="34"/>
      <c r="S503" s="34"/>
      <c r="T503" s="34"/>
      <c r="U503" s="34"/>
      <c r="V503" s="39"/>
      <c r="W503" s="39"/>
      <c r="X503" s="39"/>
      <c r="Y503" s="39"/>
      <c r="Z503" s="40"/>
    </row>
    <row r="504" spans="2:26">
      <c r="B504" s="317"/>
      <c r="C504" s="318"/>
      <c r="D504" s="318"/>
      <c r="E504" s="318"/>
      <c r="F504" s="318"/>
      <c r="G504" s="318"/>
      <c r="H504" s="318"/>
      <c r="I504" s="318"/>
      <c r="J504" s="318"/>
      <c r="K504" s="318"/>
      <c r="L504" s="318"/>
      <c r="M504" s="318"/>
      <c r="N504" s="318"/>
      <c r="O504" s="318"/>
      <c r="P504" s="318"/>
      <c r="Q504" s="319"/>
      <c r="R504" s="197"/>
      <c r="S504" s="197"/>
      <c r="T504" s="197"/>
      <c r="U504" s="197"/>
      <c r="V504" s="39"/>
      <c r="W504" s="39"/>
      <c r="X504" s="39"/>
      <c r="Y504" s="39"/>
      <c r="Z504" s="40"/>
    </row>
    <row r="505" spans="2:26">
      <c r="B505" s="32"/>
      <c r="C505" s="33"/>
      <c r="D505" s="33"/>
      <c r="E505" s="33"/>
      <c r="F505" s="33"/>
      <c r="G505" s="64"/>
      <c r="H505" s="65"/>
      <c r="I505" s="65"/>
      <c r="J505" s="65"/>
      <c r="K505" s="65"/>
      <c r="L505" s="65"/>
      <c r="M505" s="65"/>
      <c r="N505" s="65"/>
      <c r="O505" s="65"/>
      <c r="P505" s="65"/>
      <c r="Q505" s="46"/>
      <c r="R505" s="34"/>
      <c r="S505" s="34"/>
      <c r="T505" s="34"/>
      <c r="U505" s="34"/>
      <c r="V505" s="39"/>
      <c r="W505" s="39"/>
      <c r="X505" s="39"/>
      <c r="Y505" s="39"/>
      <c r="Z505" s="40"/>
    </row>
    <row r="506" spans="2:26">
      <c r="B506" s="317"/>
      <c r="C506" s="318"/>
      <c r="D506" s="318"/>
      <c r="E506" s="318"/>
      <c r="F506" s="318"/>
      <c r="G506" s="318"/>
      <c r="H506" s="318"/>
      <c r="I506" s="318"/>
      <c r="J506" s="318"/>
      <c r="K506" s="318"/>
      <c r="L506" s="318"/>
      <c r="M506" s="318"/>
      <c r="N506" s="318"/>
      <c r="O506" s="318"/>
      <c r="P506" s="318"/>
      <c r="Q506" s="319"/>
      <c r="R506" s="197"/>
      <c r="S506" s="197"/>
      <c r="T506" s="197"/>
      <c r="U506" s="197"/>
      <c r="V506" s="39"/>
      <c r="W506" s="39"/>
      <c r="X506" s="39"/>
      <c r="Y506" s="39"/>
      <c r="Z506" s="40"/>
    </row>
    <row r="507" spans="2:26">
      <c r="B507" s="32"/>
      <c r="C507" s="33"/>
      <c r="D507" s="33"/>
      <c r="E507" s="33"/>
      <c r="F507" s="33"/>
      <c r="G507" s="64"/>
      <c r="H507" s="65"/>
      <c r="I507" s="65"/>
      <c r="J507" s="65"/>
      <c r="K507" s="65"/>
      <c r="L507" s="65"/>
      <c r="M507" s="65"/>
      <c r="N507" s="65"/>
      <c r="O507" s="65"/>
      <c r="P507" s="65"/>
      <c r="Q507" s="46"/>
      <c r="R507" s="34"/>
      <c r="S507" s="34"/>
      <c r="T507" s="34"/>
      <c r="U507" s="34"/>
      <c r="V507" s="39"/>
      <c r="W507" s="39"/>
      <c r="X507" s="39"/>
      <c r="Y507" s="39"/>
      <c r="Z507" s="40"/>
    </row>
    <row r="508" spans="2:26">
      <c r="B508" s="317"/>
      <c r="C508" s="318"/>
      <c r="D508" s="318"/>
      <c r="E508" s="318"/>
      <c r="F508" s="318"/>
      <c r="G508" s="318"/>
      <c r="H508" s="318"/>
      <c r="I508" s="318"/>
      <c r="J508" s="318"/>
      <c r="K508" s="318"/>
      <c r="L508" s="318"/>
      <c r="M508" s="318"/>
      <c r="N508" s="318"/>
      <c r="O508" s="318"/>
      <c r="P508" s="318"/>
      <c r="Q508" s="319"/>
      <c r="R508" s="197"/>
      <c r="S508" s="197"/>
      <c r="T508" s="197"/>
      <c r="U508" s="197"/>
      <c r="V508" s="39"/>
      <c r="W508" s="39"/>
      <c r="X508" s="39"/>
      <c r="Y508" s="39"/>
      <c r="Z508" s="40"/>
    </row>
    <row r="509" spans="2:26">
      <c r="B509" s="32"/>
      <c r="C509" s="33"/>
      <c r="D509" s="33"/>
      <c r="E509" s="33"/>
      <c r="F509" s="33"/>
      <c r="G509" s="64"/>
      <c r="H509" s="65"/>
      <c r="I509" s="65"/>
      <c r="J509" s="65"/>
      <c r="K509" s="65"/>
      <c r="L509" s="65"/>
      <c r="M509" s="65"/>
      <c r="N509" s="65"/>
      <c r="O509" s="65"/>
      <c r="P509" s="65"/>
      <c r="Q509" s="46"/>
      <c r="R509" s="34"/>
      <c r="S509" s="34"/>
      <c r="T509" s="34"/>
      <c r="U509" s="34"/>
      <c r="V509" s="39"/>
      <c r="W509" s="39"/>
      <c r="X509" s="39"/>
      <c r="Y509" s="39"/>
      <c r="Z509" s="40"/>
    </row>
    <row r="510" spans="2:26">
      <c r="B510" s="317"/>
      <c r="C510" s="318"/>
      <c r="D510" s="318"/>
      <c r="E510" s="318"/>
      <c r="F510" s="318"/>
      <c r="G510" s="318"/>
      <c r="H510" s="318"/>
      <c r="I510" s="318"/>
      <c r="J510" s="318"/>
      <c r="K510" s="318"/>
      <c r="L510" s="318"/>
      <c r="M510" s="318"/>
      <c r="N510" s="318"/>
      <c r="O510" s="318"/>
      <c r="P510" s="318"/>
      <c r="Q510" s="319"/>
      <c r="R510" s="197"/>
      <c r="S510" s="197"/>
      <c r="T510" s="197"/>
      <c r="U510" s="197"/>
      <c r="V510" s="39"/>
      <c r="W510" s="39"/>
      <c r="X510" s="39"/>
      <c r="Y510" s="39"/>
      <c r="Z510" s="40"/>
    </row>
    <row r="511" spans="2:26">
      <c r="B511" s="32"/>
      <c r="C511" s="33"/>
      <c r="D511" s="33"/>
      <c r="E511" s="33"/>
      <c r="F511" s="33"/>
      <c r="G511" s="64"/>
      <c r="H511" s="65"/>
      <c r="I511" s="65"/>
      <c r="J511" s="65"/>
      <c r="K511" s="65"/>
      <c r="L511" s="65"/>
      <c r="M511" s="65"/>
      <c r="N511" s="65"/>
      <c r="O511" s="65"/>
      <c r="P511" s="65"/>
      <c r="Q511" s="46"/>
      <c r="R511" s="34"/>
      <c r="S511" s="34"/>
      <c r="T511" s="34"/>
      <c r="U511" s="34"/>
      <c r="V511" s="39"/>
      <c r="W511" s="39"/>
      <c r="X511" s="39"/>
      <c r="Y511" s="39"/>
      <c r="Z511" s="40"/>
    </row>
    <row r="512" spans="2:26">
      <c r="B512" s="317"/>
      <c r="C512" s="318"/>
      <c r="D512" s="318"/>
      <c r="E512" s="318"/>
      <c r="F512" s="318"/>
      <c r="G512" s="318"/>
      <c r="H512" s="318"/>
      <c r="I512" s="318"/>
      <c r="J512" s="318"/>
      <c r="K512" s="318"/>
      <c r="L512" s="318"/>
      <c r="M512" s="318"/>
      <c r="N512" s="318"/>
      <c r="O512" s="318"/>
      <c r="P512" s="318"/>
      <c r="Q512" s="319"/>
      <c r="R512" s="197"/>
      <c r="S512" s="197"/>
      <c r="T512" s="197"/>
      <c r="U512" s="197"/>
      <c r="V512" s="39"/>
      <c r="W512" s="39"/>
      <c r="X512" s="39"/>
      <c r="Y512" s="39"/>
      <c r="Z512" s="40"/>
    </row>
    <row r="513" spans="2:26">
      <c r="B513" s="32"/>
      <c r="C513" s="33"/>
      <c r="D513" s="33"/>
      <c r="E513" s="33"/>
      <c r="F513" s="33"/>
      <c r="G513" s="64"/>
      <c r="H513" s="65"/>
      <c r="I513" s="65"/>
      <c r="J513" s="65"/>
      <c r="K513" s="65"/>
      <c r="L513" s="65"/>
      <c r="M513" s="65"/>
      <c r="N513" s="65"/>
      <c r="O513" s="65"/>
      <c r="P513" s="65"/>
      <c r="Q513" s="46"/>
      <c r="R513" s="34"/>
      <c r="S513" s="34"/>
      <c r="T513" s="34"/>
      <c r="U513" s="34"/>
      <c r="V513" s="39"/>
      <c r="W513" s="39"/>
      <c r="X513" s="39"/>
      <c r="Y513" s="39"/>
      <c r="Z513" s="40"/>
    </row>
    <row r="514" spans="2:26">
      <c r="B514" s="317"/>
      <c r="C514" s="318"/>
      <c r="D514" s="318"/>
      <c r="E514" s="318"/>
      <c r="F514" s="318"/>
      <c r="G514" s="318"/>
      <c r="H514" s="318"/>
      <c r="I514" s="318"/>
      <c r="J514" s="318"/>
      <c r="K514" s="318"/>
      <c r="L514" s="318"/>
      <c r="M514" s="318"/>
      <c r="N514" s="318"/>
      <c r="O514" s="318"/>
      <c r="P514" s="318"/>
      <c r="Q514" s="319"/>
      <c r="R514" s="197"/>
      <c r="S514" s="197"/>
      <c r="T514" s="197"/>
      <c r="U514" s="197"/>
      <c r="V514" s="39"/>
      <c r="W514" s="39"/>
      <c r="X514" s="39"/>
      <c r="Y514" s="39"/>
      <c r="Z514" s="40"/>
    </row>
    <row r="515" spans="2:26">
      <c r="B515" s="32"/>
      <c r="C515" s="33"/>
      <c r="D515" s="33"/>
      <c r="E515" s="33"/>
      <c r="F515" s="33"/>
      <c r="G515" s="64"/>
      <c r="H515" s="65"/>
      <c r="I515" s="65"/>
      <c r="J515" s="65"/>
      <c r="K515" s="65"/>
      <c r="L515" s="65"/>
      <c r="M515" s="65"/>
      <c r="N515" s="65"/>
      <c r="O515" s="65"/>
      <c r="P515" s="65"/>
      <c r="Q515" s="46"/>
      <c r="R515" s="34"/>
      <c r="S515" s="34"/>
      <c r="T515" s="34"/>
      <c r="U515" s="34"/>
      <c r="V515" s="39"/>
      <c r="W515" s="39"/>
      <c r="X515" s="39"/>
      <c r="Y515" s="39"/>
      <c r="Z515" s="5"/>
    </row>
    <row r="516" spans="2:26">
      <c r="B516" s="317"/>
      <c r="C516" s="318"/>
      <c r="D516" s="318"/>
      <c r="E516" s="318"/>
      <c r="F516" s="318"/>
      <c r="G516" s="318"/>
      <c r="H516" s="318"/>
      <c r="I516" s="318"/>
      <c r="J516" s="318"/>
      <c r="K516" s="318"/>
      <c r="L516" s="318"/>
      <c r="M516" s="318"/>
      <c r="N516" s="318"/>
      <c r="O516" s="318"/>
      <c r="P516" s="318"/>
      <c r="Q516" s="319"/>
      <c r="R516" s="197"/>
      <c r="S516" s="197"/>
      <c r="T516" s="197"/>
      <c r="U516" s="197"/>
      <c r="V516" s="39"/>
      <c r="W516" s="39"/>
      <c r="X516" s="39"/>
      <c r="Y516" s="39"/>
      <c r="Z516" s="5"/>
    </row>
    <row r="517" spans="2:26">
      <c r="B517" s="32"/>
      <c r="C517" s="33"/>
      <c r="D517" s="33"/>
      <c r="E517" s="33"/>
      <c r="F517" s="33"/>
      <c r="G517" s="64"/>
      <c r="H517" s="65"/>
      <c r="I517" s="65"/>
      <c r="J517" s="65"/>
      <c r="K517" s="65"/>
      <c r="L517" s="65"/>
      <c r="M517" s="65"/>
      <c r="N517" s="65"/>
      <c r="O517" s="65"/>
      <c r="P517" s="65"/>
      <c r="Q517" s="46"/>
      <c r="R517" s="34"/>
      <c r="S517" s="34"/>
      <c r="T517" s="34"/>
      <c r="U517" s="34"/>
      <c r="V517" s="39"/>
      <c r="W517" s="39"/>
      <c r="X517" s="39"/>
      <c r="Y517" s="39"/>
      <c r="Z517" s="40"/>
    </row>
    <row r="518" spans="2:26">
      <c r="B518" s="317"/>
      <c r="C518" s="318"/>
      <c r="D518" s="318"/>
      <c r="E518" s="318"/>
      <c r="F518" s="318"/>
      <c r="G518" s="318"/>
      <c r="H518" s="318"/>
      <c r="I518" s="318"/>
      <c r="J518" s="318"/>
      <c r="K518" s="318"/>
      <c r="L518" s="318"/>
      <c r="M518" s="318"/>
      <c r="N518" s="318"/>
      <c r="O518" s="318"/>
      <c r="P518" s="318"/>
      <c r="Q518" s="319"/>
      <c r="R518" s="197"/>
      <c r="S518" s="197"/>
      <c r="T518" s="197"/>
      <c r="U518" s="197"/>
      <c r="V518" s="39"/>
      <c r="W518" s="39"/>
      <c r="X518" s="39"/>
      <c r="Y518" s="39"/>
      <c r="Z518" s="40"/>
    </row>
    <row r="519" spans="2:26">
      <c r="B519" s="32"/>
      <c r="C519" s="33"/>
      <c r="D519" s="33"/>
      <c r="E519" s="33"/>
      <c r="F519" s="33"/>
      <c r="G519" s="64"/>
      <c r="H519" s="65"/>
      <c r="I519" s="65"/>
      <c r="J519" s="65"/>
      <c r="K519" s="65"/>
      <c r="L519" s="65"/>
      <c r="M519" s="65"/>
      <c r="N519" s="65"/>
      <c r="O519" s="65"/>
      <c r="P519" s="65"/>
      <c r="Q519" s="46"/>
      <c r="R519" s="34"/>
      <c r="S519" s="34"/>
      <c r="T519" s="34"/>
      <c r="U519" s="34"/>
      <c r="V519" s="39"/>
      <c r="W519" s="39"/>
      <c r="X519" s="39"/>
      <c r="Y519" s="39"/>
      <c r="Z519" s="40"/>
    </row>
    <row r="520" spans="2:26">
      <c r="B520" s="317"/>
      <c r="C520" s="318"/>
      <c r="D520" s="318"/>
      <c r="E520" s="318"/>
      <c r="F520" s="318"/>
      <c r="G520" s="318"/>
      <c r="H520" s="318"/>
      <c r="I520" s="318"/>
      <c r="J520" s="318"/>
      <c r="K520" s="318"/>
      <c r="L520" s="318"/>
      <c r="M520" s="318"/>
      <c r="N520" s="318"/>
      <c r="O520" s="318"/>
      <c r="P520" s="318"/>
      <c r="Q520" s="319"/>
      <c r="R520" s="197"/>
      <c r="S520" s="197"/>
      <c r="T520" s="197"/>
      <c r="U520" s="197"/>
      <c r="V520" s="39"/>
      <c r="W520" s="39"/>
      <c r="X520" s="39"/>
      <c r="Y520" s="39"/>
      <c r="Z520" s="40"/>
    </row>
    <row r="521" spans="2:26">
      <c r="B521" s="32"/>
      <c r="C521" s="33"/>
      <c r="D521" s="33"/>
      <c r="E521" s="33"/>
      <c r="F521" s="33"/>
      <c r="G521" s="64"/>
      <c r="H521" s="65"/>
      <c r="I521" s="65"/>
      <c r="J521" s="65"/>
      <c r="K521" s="65"/>
      <c r="L521" s="65"/>
      <c r="M521" s="65"/>
      <c r="N521" s="65"/>
      <c r="O521" s="65"/>
      <c r="P521" s="65"/>
      <c r="Q521" s="46"/>
      <c r="R521" s="15"/>
      <c r="S521" s="15"/>
      <c r="T521" s="15"/>
      <c r="U521" s="15"/>
      <c r="V521" s="41"/>
      <c r="W521" s="41"/>
      <c r="X521" s="41"/>
      <c r="Y521" s="41"/>
      <c r="Z521" s="40"/>
    </row>
    <row r="522" spans="2:26">
      <c r="B522" s="317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18"/>
      <c r="O522" s="318"/>
      <c r="P522" s="318"/>
      <c r="Q522" s="319"/>
      <c r="R522" s="195"/>
      <c r="S522" s="195"/>
      <c r="T522" s="195"/>
      <c r="U522" s="195"/>
      <c r="V522" s="41"/>
      <c r="W522" s="41"/>
      <c r="X522" s="41"/>
      <c r="Y522" s="41"/>
      <c r="Z522" s="40"/>
    </row>
    <row r="523" spans="2:26">
      <c r="B523" s="32"/>
      <c r="C523" s="33"/>
      <c r="D523" s="33"/>
      <c r="E523" s="33"/>
      <c r="F523" s="33"/>
      <c r="G523" s="64"/>
      <c r="H523" s="65"/>
      <c r="I523" s="65"/>
      <c r="J523" s="65"/>
      <c r="K523" s="65"/>
      <c r="L523" s="65"/>
      <c r="M523" s="65"/>
      <c r="N523" s="65"/>
      <c r="O523" s="65"/>
      <c r="P523" s="65"/>
      <c r="Q523" s="46"/>
      <c r="R523" s="34"/>
      <c r="S523" s="34"/>
      <c r="T523" s="34"/>
      <c r="U523" s="34"/>
      <c r="V523" s="39"/>
      <c r="W523" s="39"/>
      <c r="X523" s="39"/>
      <c r="Y523" s="39"/>
      <c r="Z523" s="40"/>
    </row>
    <row r="524" spans="2:26">
      <c r="B524" s="317"/>
      <c r="C524" s="318"/>
      <c r="D524" s="318"/>
      <c r="E524" s="318"/>
      <c r="F524" s="318"/>
      <c r="G524" s="318"/>
      <c r="H524" s="318"/>
      <c r="I524" s="318"/>
      <c r="J524" s="318"/>
      <c r="K524" s="318"/>
      <c r="L524" s="318"/>
      <c r="M524" s="318"/>
      <c r="N524" s="318"/>
      <c r="O524" s="318"/>
      <c r="P524" s="318"/>
      <c r="Q524" s="319"/>
      <c r="R524" s="197"/>
      <c r="S524" s="197"/>
      <c r="T524" s="197"/>
      <c r="U524" s="197"/>
      <c r="V524" s="39"/>
      <c r="W524" s="39"/>
      <c r="X524" s="39"/>
      <c r="Y524" s="39"/>
      <c r="Z524" s="40"/>
    </row>
    <row r="525" spans="2:26">
      <c r="B525" s="32"/>
      <c r="C525" s="33"/>
      <c r="D525" s="33"/>
      <c r="E525" s="33"/>
      <c r="F525" s="33"/>
      <c r="G525" s="64"/>
      <c r="H525" s="65"/>
      <c r="I525" s="65"/>
      <c r="J525" s="65"/>
      <c r="K525" s="65"/>
      <c r="L525" s="65"/>
      <c r="M525" s="65"/>
      <c r="N525" s="65"/>
      <c r="O525" s="65"/>
      <c r="P525" s="65"/>
      <c r="Q525" s="46"/>
      <c r="R525" s="34"/>
      <c r="S525" s="34"/>
      <c r="T525" s="34"/>
      <c r="U525" s="34"/>
      <c r="V525" s="39"/>
      <c r="W525" s="39"/>
      <c r="X525" s="39"/>
      <c r="Y525" s="39"/>
      <c r="Z525" s="40"/>
    </row>
    <row r="526" spans="2:26">
      <c r="B526" s="317"/>
      <c r="C526" s="318"/>
      <c r="D526" s="318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8"/>
      <c r="P526" s="318"/>
      <c r="Q526" s="319"/>
      <c r="R526" s="197"/>
      <c r="S526" s="197"/>
      <c r="T526" s="197"/>
      <c r="U526" s="197"/>
      <c r="V526" s="39"/>
      <c r="W526" s="39"/>
      <c r="X526" s="39"/>
      <c r="Y526" s="39"/>
      <c r="Z526" s="40"/>
    </row>
    <row r="527" spans="2:26">
      <c r="B527" s="32"/>
      <c r="C527" s="33"/>
      <c r="D527" s="33"/>
      <c r="E527" s="33"/>
      <c r="F527" s="33"/>
      <c r="G527" s="64"/>
      <c r="H527" s="65"/>
      <c r="I527" s="65"/>
      <c r="J527" s="65"/>
      <c r="K527" s="65"/>
      <c r="L527" s="65"/>
      <c r="M527" s="65"/>
      <c r="N527" s="65"/>
      <c r="O527" s="65"/>
      <c r="P527" s="65"/>
      <c r="Q527" s="46"/>
      <c r="R527" s="34"/>
      <c r="S527" s="34"/>
      <c r="T527" s="34"/>
      <c r="U527" s="34"/>
      <c r="V527" s="39"/>
      <c r="W527" s="39"/>
      <c r="X527" s="39"/>
      <c r="Y527" s="39"/>
      <c r="Z527" s="40"/>
    </row>
    <row r="528" spans="2:26">
      <c r="B528" s="317"/>
      <c r="C528" s="318"/>
      <c r="D528" s="318"/>
      <c r="E528" s="318"/>
      <c r="F528" s="318"/>
      <c r="G528" s="318"/>
      <c r="H528" s="318"/>
      <c r="I528" s="318"/>
      <c r="J528" s="318"/>
      <c r="K528" s="318"/>
      <c r="L528" s="318"/>
      <c r="M528" s="318"/>
      <c r="N528" s="318"/>
      <c r="O528" s="318"/>
      <c r="P528" s="318"/>
      <c r="Q528" s="319"/>
      <c r="R528" s="197"/>
      <c r="S528" s="197"/>
      <c r="T528" s="197"/>
      <c r="U528" s="197"/>
      <c r="V528" s="39"/>
      <c r="W528" s="39"/>
      <c r="X528" s="39"/>
      <c r="Y528" s="39"/>
      <c r="Z528" s="40"/>
    </row>
    <row r="529" spans="2:26">
      <c r="B529" s="32"/>
      <c r="C529" s="33"/>
      <c r="D529" s="33"/>
      <c r="E529" s="33"/>
      <c r="F529" s="33"/>
      <c r="G529" s="64"/>
      <c r="H529" s="65"/>
      <c r="I529" s="65"/>
      <c r="J529" s="65"/>
      <c r="K529" s="65"/>
      <c r="L529" s="65"/>
      <c r="M529" s="65"/>
      <c r="N529" s="65"/>
      <c r="O529" s="65"/>
      <c r="P529" s="65"/>
      <c r="Q529" s="46"/>
      <c r="R529" s="34"/>
      <c r="S529" s="34"/>
      <c r="T529" s="34"/>
      <c r="U529" s="34"/>
      <c r="V529" s="39"/>
      <c r="W529" s="39"/>
      <c r="X529" s="39"/>
      <c r="Y529" s="39"/>
      <c r="Z529" s="40"/>
    </row>
    <row r="530" spans="2:26">
      <c r="B530" s="317"/>
      <c r="C530" s="318"/>
      <c r="D530" s="318"/>
      <c r="E530" s="318"/>
      <c r="F530" s="318"/>
      <c r="G530" s="318"/>
      <c r="H530" s="318"/>
      <c r="I530" s="318"/>
      <c r="J530" s="318"/>
      <c r="K530" s="318"/>
      <c r="L530" s="318"/>
      <c r="M530" s="318"/>
      <c r="N530" s="318"/>
      <c r="O530" s="318"/>
      <c r="P530" s="318"/>
      <c r="Q530" s="319"/>
      <c r="R530" s="197"/>
      <c r="S530" s="197"/>
      <c r="T530" s="197"/>
      <c r="U530" s="197"/>
      <c r="V530" s="39"/>
      <c r="W530" s="39"/>
      <c r="X530" s="39"/>
      <c r="Y530" s="39"/>
      <c r="Z530" s="40"/>
    </row>
    <row r="531" spans="2:26">
      <c r="B531" s="32"/>
      <c r="C531" s="33"/>
      <c r="D531" s="33"/>
      <c r="E531" s="33"/>
      <c r="F531" s="33"/>
      <c r="G531" s="64"/>
      <c r="H531" s="65"/>
      <c r="I531" s="65"/>
      <c r="J531" s="65"/>
      <c r="K531" s="65"/>
      <c r="L531" s="65"/>
      <c r="M531" s="65"/>
      <c r="N531" s="65"/>
      <c r="O531" s="65"/>
      <c r="P531" s="65"/>
      <c r="Q531" s="46"/>
      <c r="R531" s="34"/>
      <c r="S531" s="34"/>
      <c r="T531" s="34"/>
      <c r="U531" s="34"/>
      <c r="V531" s="39"/>
      <c r="W531" s="39"/>
      <c r="X531" s="39"/>
      <c r="Y531" s="39"/>
      <c r="Z531" s="40"/>
    </row>
    <row r="532" spans="2:26">
      <c r="B532" s="317"/>
      <c r="C532" s="318"/>
      <c r="D532" s="318"/>
      <c r="E532" s="318"/>
      <c r="F532" s="318"/>
      <c r="G532" s="318"/>
      <c r="H532" s="318"/>
      <c r="I532" s="318"/>
      <c r="J532" s="318"/>
      <c r="K532" s="318"/>
      <c r="L532" s="318"/>
      <c r="M532" s="318"/>
      <c r="N532" s="318"/>
      <c r="O532" s="318"/>
      <c r="P532" s="318"/>
      <c r="Q532" s="319"/>
      <c r="R532" s="197"/>
      <c r="S532" s="197"/>
      <c r="T532" s="197"/>
      <c r="U532" s="197"/>
      <c r="V532" s="39"/>
      <c r="W532" s="39"/>
      <c r="X532" s="39"/>
      <c r="Y532" s="39"/>
      <c r="Z532" s="40"/>
    </row>
    <row r="533" spans="2:26">
      <c r="B533" s="32"/>
      <c r="C533" s="33"/>
      <c r="D533" s="33"/>
      <c r="E533" s="33"/>
      <c r="F533" s="33"/>
      <c r="G533" s="64"/>
      <c r="H533" s="65"/>
      <c r="I533" s="65"/>
      <c r="J533" s="65"/>
      <c r="K533" s="65"/>
      <c r="L533" s="65"/>
      <c r="M533" s="65"/>
      <c r="N533" s="65"/>
      <c r="O533" s="65"/>
      <c r="P533" s="65"/>
      <c r="Q533" s="46"/>
      <c r="R533" s="34"/>
      <c r="S533" s="34"/>
      <c r="T533" s="34"/>
      <c r="U533" s="34"/>
      <c r="V533" s="39"/>
      <c r="W533" s="39"/>
      <c r="X533" s="39"/>
      <c r="Y533" s="39"/>
      <c r="Z533" s="40"/>
    </row>
    <row r="534" spans="2:26">
      <c r="B534" s="317"/>
      <c r="C534" s="318"/>
      <c r="D534" s="318"/>
      <c r="E534" s="318"/>
      <c r="F534" s="318"/>
      <c r="G534" s="318"/>
      <c r="H534" s="318"/>
      <c r="I534" s="318"/>
      <c r="J534" s="318"/>
      <c r="K534" s="318"/>
      <c r="L534" s="318"/>
      <c r="M534" s="318"/>
      <c r="N534" s="318"/>
      <c r="O534" s="318"/>
      <c r="P534" s="318"/>
      <c r="Q534" s="319"/>
      <c r="R534" s="197"/>
      <c r="S534" s="197"/>
      <c r="T534" s="197"/>
      <c r="U534" s="197"/>
      <c r="V534" s="39"/>
      <c r="W534" s="39"/>
      <c r="X534" s="39"/>
      <c r="Y534" s="39"/>
      <c r="Z534" s="40"/>
    </row>
    <row r="535" spans="2:26">
      <c r="B535" s="32"/>
      <c r="C535" s="33"/>
      <c r="D535" s="33"/>
      <c r="E535" s="33"/>
      <c r="F535" s="33"/>
      <c r="G535" s="64"/>
      <c r="H535" s="65"/>
      <c r="I535" s="65"/>
      <c r="J535" s="65"/>
      <c r="K535" s="65"/>
      <c r="L535" s="65"/>
      <c r="M535" s="65"/>
      <c r="N535" s="65"/>
      <c r="O535" s="65"/>
      <c r="P535" s="65"/>
      <c r="Q535" s="46"/>
      <c r="R535" s="34"/>
      <c r="S535" s="34"/>
      <c r="T535" s="34"/>
      <c r="U535" s="34"/>
      <c r="V535" s="39"/>
      <c r="W535" s="39"/>
      <c r="X535" s="39"/>
      <c r="Y535" s="39"/>
      <c r="Z535" s="5"/>
    </row>
    <row r="536" spans="2:26">
      <c r="B536" s="317"/>
      <c r="C536" s="318"/>
      <c r="D536" s="318"/>
      <c r="E536" s="318"/>
      <c r="F536" s="318"/>
      <c r="G536" s="318"/>
      <c r="H536" s="318"/>
      <c r="I536" s="318"/>
      <c r="J536" s="318"/>
      <c r="K536" s="318"/>
      <c r="L536" s="318"/>
      <c r="M536" s="318"/>
      <c r="N536" s="318"/>
      <c r="O536" s="318"/>
      <c r="P536" s="318"/>
      <c r="Q536" s="319"/>
      <c r="R536" s="197"/>
      <c r="S536" s="197"/>
      <c r="T536" s="197"/>
      <c r="U536" s="197"/>
      <c r="V536" s="39"/>
      <c r="W536" s="39"/>
      <c r="X536" s="39"/>
      <c r="Y536" s="39"/>
      <c r="Z536" s="5"/>
    </row>
    <row r="537" spans="2:26">
      <c r="B537" s="32"/>
      <c r="C537" s="33"/>
      <c r="D537" s="33"/>
      <c r="E537" s="33"/>
      <c r="F537" s="33"/>
      <c r="G537" s="64"/>
      <c r="H537" s="65"/>
      <c r="I537" s="65"/>
      <c r="J537" s="65"/>
      <c r="K537" s="65"/>
      <c r="L537" s="65"/>
      <c r="M537" s="65"/>
      <c r="N537" s="65"/>
      <c r="O537" s="65"/>
      <c r="P537" s="65"/>
      <c r="Q537" s="46"/>
      <c r="R537" s="34"/>
      <c r="S537" s="34"/>
      <c r="T537" s="34"/>
      <c r="U537" s="34"/>
      <c r="V537" s="39"/>
      <c r="W537" s="39"/>
      <c r="X537" s="39"/>
      <c r="Y537" s="39"/>
      <c r="Z537" s="40"/>
    </row>
    <row r="538" spans="2:26">
      <c r="B538" s="317"/>
      <c r="C538" s="318"/>
      <c r="D538" s="318"/>
      <c r="E538" s="318"/>
      <c r="F538" s="318"/>
      <c r="G538" s="318"/>
      <c r="H538" s="318"/>
      <c r="I538" s="318"/>
      <c r="J538" s="318"/>
      <c r="K538" s="318"/>
      <c r="L538" s="318"/>
      <c r="M538" s="318"/>
      <c r="N538" s="318"/>
      <c r="O538" s="318"/>
      <c r="P538" s="318"/>
      <c r="Q538" s="319"/>
      <c r="R538" s="197"/>
      <c r="S538" s="197"/>
      <c r="T538" s="197"/>
      <c r="U538" s="197"/>
      <c r="V538" s="39"/>
      <c r="W538" s="39"/>
      <c r="X538" s="39"/>
      <c r="Y538" s="39"/>
      <c r="Z538" s="40"/>
    </row>
    <row r="539" spans="2:26">
      <c r="B539" s="32"/>
      <c r="C539" s="33"/>
      <c r="D539" s="33"/>
      <c r="E539" s="33"/>
      <c r="F539" s="33"/>
      <c r="G539" s="64"/>
      <c r="H539" s="65"/>
      <c r="I539" s="65"/>
      <c r="J539" s="65"/>
      <c r="K539" s="65"/>
      <c r="L539" s="65"/>
      <c r="M539" s="65"/>
      <c r="N539" s="65"/>
      <c r="O539" s="65"/>
      <c r="P539" s="65"/>
      <c r="Q539" s="46"/>
      <c r="R539" s="34"/>
      <c r="S539" s="34"/>
      <c r="T539" s="34"/>
      <c r="U539" s="34"/>
      <c r="V539" s="39"/>
      <c r="W539" s="39"/>
      <c r="X539" s="39"/>
      <c r="Y539" s="39"/>
      <c r="Z539" s="40"/>
    </row>
    <row r="540" spans="2:26">
      <c r="B540" s="317"/>
      <c r="C540" s="318"/>
      <c r="D540" s="318"/>
      <c r="E540" s="318"/>
      <c r="F540" s="318"/>
      <c r="G540" s="318"/>
      <c r="H540" s="318"/>
      <c r="I540" s="318"/>
      <c r="J540" s="318"/>
      <c r="K540" s="318"/>
      <c r="L540" s="318"/>
      <c r="M540" s="318"/>
      <c r="N540" s="318"/>
      <c r="O540" s="318"/>
      <c r="P540" s="318"/>
      <c r="Q540" s="319"/>
      <c r="R540" s="197"/>
      <c r="S540" s="197"/>
      <c r="T540" s="197"/>
      <c r="U540" s="197"/>
      <c r="V540" s="39"/>
      <c r="W540" s="39"/>
      <c r="X540" s="39"/>
      <c r="Y540" s="39"/>
      <c r="Z540" s="40"/>
    </row>
    <row r="541" spans="2:26">
      <c r="B541" s="32"/>
      <c r="C541" s="33"/>
      <c r="D541" s="33"/>
      <c r="E541" s="33"/>
      <c r="F541" s="33"/>
      <c r="G541" s="64"/>
      <c r="H541" s="65"/>
      <c r="I541" s="65"/>
      <c r="J541" s="65"/>
      <c r="K541" s="65"/>
      <c r="L541" s="65"/>
      <c r="M541" s="65"/>
      <c r="N541" s="65"/>
      <c r="O541" s="65"/>
      <c r="P541" s="65"/>
      <c r="Q541" s="46"/>
      <c r="R541" s="15"/>
      <c r="S541" s="15"/>
      <c r="T541" s="15"/>
      <c r="U541" s="15"/>
      <c r="V541" s="41"/>
      <c r="W541" s="41"/>
      <c r="X541" s="41"/>
      <c r="Y541" s="41"/>
      <c r="Z541" s="40"/>
    </row>
    <row r="542" spans="2:26">
      <c r="B542" s="317"/>
      <c r="C542" s="318"/>
      <c r="D542" s="318"/>
      <c r="E542" s="318"/>
      <c r="F542" s="318"/>
      <c r="G542" s="318"/>
      <c r="H542" s="318"/>
      <c r="I542" s="318"/>
      <c r="J542" s="318"/>
      <c r="K542" s="318"/>
      <c r="L542" s="318"/>
      <c r="M542" s="318"/>
      <c r="N542" s="318"/>
      <c r="O542" s="318"/>
      <c r="P542" s="318"/>
      <c r="Q542" s="319"/>
      <c r="R542" s="195"/>
      <c r="S542" s="195"/>
      <c r="T542" s="195"/>
      <c r="U542" s="195"/>
      <c r="V542" s="41"/>
      <c r="W542" s="41"/>
      <c r="X542" s="41"/>
      <c r="Y542" s="41"/>
      <c r="Z542" s="40"/>
    </row>
    <row r="543" spans="2:26">
      <c r="B543" s="32"/>
      <c r="C543" s="33"/>
      <c r="D543" s="33"/>
      <c r="E543" s="33"/>
      <c r="F543" s="33"/>
      <c r="G543" s="64"/>
      <c r="H543" s="65"/>
      <c r="I543" s="65"/>
      <c r="J543" s="65"/>
      <c r="K543" s="65"/>
      <c r="L543" s="65"/>
      <c r="M543" s="65"/>
      <c r="N543" s="65"/>
      <c r="O543" s="65"/>
      <c r="P543" s="65"/>
      <c r="Q543" s="46"/>
      <c r="R543" s="34"/>
      <c r="S543" s="34"/>
      <c r="T543" s="34"/>
      <c r="U543" s="34"/>
      <c r="V543" s="39"/>
      <c r="W543" s="39"/>
      <c r="X543" s="39"/>
      <c r="Y543" s="39"/>
      <c r="Z543" s="40"/>
    </row>
    <row r="544" spans="2:26">
      <c r="B544" s="317"/>
      <c r="C544" s="318"/>
      <c r="D544" s="318"/>
      <c r="E544" s="318"/>
      <c r="F544" s="318"/>
      <c r="G544" s="318"/>
      <c r="H544" s="318"/>
      <c r="I544" s="318"/>
      <c r="J544" s="318"/>
      <c r="K544" s="318"/>
      <c r="L544" s="318"/>
      <c r="M544" s="318"/>
      <c r="N544" s="318"/>
      <c r="O544" s="318"/>
      <c r="P544" s="318"/>
      <c r="Q544" s="319"/>
      <c r="R544" s="197"/>
      <c r="S544" s="197"/>
      <c r="T544" s="197"/>
      <c r="U544" s="197"/>
      <c r="V544" s="39"/>
      <c r="W544" s="39"/>
      <c r="X544" s="39"/>
      <c r="Y544" s="39"/>
      <c r="Z544" s="40"/>
    </row>
    <row r="545" spans="2:26">
      <c r="B545" s="32"/>
      <c r="C545" s="33"/>
      <c r="D545" s="33"/>
      <c r="E545" s="33"/>
      <c r="F545" s="33"/>
      <c r="G545" s="64"/>
      <c r="H545" s="65"/>
      <c r="I545" s="65"/>
      <c r="J545" s="65"/>
      <c r="K545" s="65"/>
      <c r="L545" s="65"/>
      <c r="M545" s="65"/>
      <c r="N545" s="65"/>
      <c r="O545" s="65"/>
      <c r="P545" s="65"/>
      <c r="Q545" s="46"/>
      <c r="R545" s="34"/>
      <c r="S545" s="34"/>
      <c r="T545" s="34"/>
      <c r="U545" s="34"/>
      <c r="V545" s="39"/>
      <c r="W545" s="39"/>
      <c r="X545" s="39"/>
      <c r="Y545" s="39"/>
      <c r="Z545" s="40"/>
    </row>
    <row r="546" spans="2:26">
      <c r="B546" s="317"/>
      <c r="C546" s="318"/>
      <c r="D546" s="318"/>
      <c r="E546" s="318"/>
      <c r="F546" s="318"/>
      <c r="G546" s="318"/>
      <c r="H546" s="318"/>
      <c r="I546" s="318"/>
      <c r="J546" s="318"/>
      <c r="K546" s="318"/>
      <c r="L546" s="318"/>
      <c r="M546" s="318"/>
      <c r="N546" s="318"/>
      <c r="O546" s="318"/>
      <c r="P546" s="318"/>
      <c r="Q546" s="319"/>
      <c r="R546" s="197"/>
      <c r="S546" s="197"/>
      <c r="T546" s="197"/>
      <c r="U546" s="197"/>
      <c r="V546" s="39"/>
      <c r="W546" s="39"/>
      <c r="X546" s="39"/>
      <c r="Y546" s="39"/>
      <c r="Z546" s="40"/>
    </row>
    <row r="547" spans="2:26">
      <c r="B547" s="32"/>
      <c r="C547" s="33"/>
      <c r="D547" s="33"/>
      <c r="E547" s="33"/>
      <c r="F547" s="33"/>
      <c r="G547" s="64"/>
      <c r="H547" s="65"/>
      <c r="I547" s="65"/>
      <c r="J547" s="65"/>
      <c r="K547" s="65"/>
      <c r="L547" s="65"/>
      <c r="M547" s="65"/>
      <c r="N547" s="65"/>
      <c r="O547" s="65"/>
      <c r="P547" s="65"/>
      <c r="Q547" s="46"/>
      <c r="R547" s="34"/>
      <c r="S547" s="34"/>
      <c r="T547" s="34"/>
      <c r="U547" s="34"/>
      <c r="V547" s="39"/>
      <c r="W547" s="39"/>
      <c r="X547" s="39"/>
      <c r="Y547" s="39"/>
      <c r="Z547" s="40"/>
    </row>
    <row r="548" spans="2:26">
      <c r="B548" s="317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18"/>
      <c r="O548" s="318"/>
      <c r="P548" s="318"/>
      <c r="Q548" s="319"/>
      <c r="R548" s="197"/>
      <c r="S548" s="197"/>
      <c r="T548" s="197"/>
      <c r="U548" s="197"/>
      <c r="V548" s="39"/>
      <c r="W548" s="39"/>
      <c r="X548" s="39"/>
      <c r="Y548" s="39"/>
      <c r="Z548" s="40"/>
    </row>
    <row r="549" spans="2:26">
      <c r="B549" s="32"/>
      <c r="C549" s="33"/>
      <c r="D549" s="33"/>
      <c r="E549" s="33"/>
      <c r="F549" s="33"/>
      <c r="G549" s="64"/>
      <c r="H549" s="65"/>
      <c r="I549" s="65"/>
      <c r="J549" s="65"/>
      <c r="K549" s="65"/>
      <c r="L549" s="65"/>
      <c r="M549" s="65"/>
      <c r="N549" s="65"/>
      <c r="O549" s="65"/>
      <c r="P549" s="65"/>
      <c r="Q549" s="46"/>
      <c r="R549" s="34"/>
      <c r="S549" s="34"/>
      <c r="T549" s="34"/>
      <c r="U549" s="34"/>
      <c r="V549" s="39"/>
      <c r="W549" s="39"/>
      <c r="X549" s="39"/>
      <c r="Y549" s="39"/>
      <c r="Z549" s="40"/>
    </row>
    <row r="550" spans="2:26">
      <c r="B550" s="317"/>
      <c r="C550" s="318"/>
      <c r="D550" s="318"/>
      <c r="E550" s="318"/>
      <c r="F550" s="318"/>
      <c r="G550" s="318"/>
      <c r="H550" s="318"/>
      <c r="I550" s="318"/>
      <c r="J550" s="318"/>
      <c r="K550" s="318"/>
      <c r="L550" s="318"/>
      <c r="M550" s="318"/>
      <c r="N550" s="318"/>
      <c r="O550" s="318"/>
      <c r="P550" s="318"/>
      <c r="Q550" s="319"/>
      <c r="R550" s="197"/>
      <c r="S550" s="197"/>
      <c r="T550" s="197"/>
      <c r="U550" s="197"/>
      <c r="V550" s="39"/>
      <c r="W550" s="39"/>
      <c r="X550" s="39"/>
      <c r="Y550" s="39"/>
      <c r="Z550" s="40"/>
    </row>
    <row r="551" spans="2:26">
      <c r="B551" s="32"/>
      <c r="C551" s="33"/>
      <c r="D551" s="33"/>
      <c r="E551" s="33"/>
      <c r="F551" s="33"/>
      <c r="G551" s="64"/>
      <c r="H551" s="65"/>
      <c r="I551" s="65"/>
      <c r="J551" s="65"/>
      <c r="K551" s="65"/>
      <c r="L551" s="65"/>
      <c r="M551" s="65"/>
      <c r="N551" s="65"/>
      <c r="O551" s="65"/>
      <c r="P551" s="65"/>
      <c r="Q551" s="46"/>
      <c r="R551" s="34"/>
      <c r="S551" s="34"/>
      <c r="T551" s="34"/>
      <c r="U551" s="34"/>
      <c r="V551" s="39"/>
      <c r="W551" s="39"/>
      <c r="X551" s="39"/>
      <c r="Y551" s="39"/>
      <c r="Z551" s="40"/>
    </row>
    <row r="552" spans="2:26">
      <c r="B552" s="317"/>
      <c r="C552" s="318"/>
      <c r="D552" s="318"/>
      <c r="E552" s="318"/>
      <c r="F552" s="318"/>
      <c r="G552" s="318"/>
      <c r="H552" s="318"/>
      <c r="I552" s="318"/>
      <c r="J552" s="318"/>
      <c r="K552" s="318"/>
      <c r="L552" s="318"/>
      <c r="M552" s="318"/>
      <c r="N552" s="318"/>
      <c r="O552" s="318"/>
      <c r="P552" s="318"/>
      <c r="Q552" s="319"/>
      <c r="R552" s="197"/>
      <c r="S552" s="197"/>
      <c r="T552" s="197"/>
      <c r="U552" s="197"/>
      <c r="V552" s="39"/>
      <c r="W552" s="39"/>
      <c r="X552" s="39"/>
      <c r="Y552" s="39"/>
      <c r="Z552" s="40"/>
    </row>
    <row r="553" spans="2:26">
      <c r="B553" s="32"/>
      <c r="C553" s="33"/>
      <c r="D553" s="33"/>
      <c r="E553" s="33"/>
      <c r="F553" s="33"/>
      <c r="G553" s="64"/>
      <c r="H553" s="65"/>
      <c r="I553" s="65"/>
      <c r="J553" s="65"/>
      <c r="K553" s="65"/>
      <c r="L553" s="65"/>
      <c r="M553" s="65"/>
      <c r="N553" s="65"/>
      <c r="O553" s="65"/>
      <c r="P553" s="65"/>
      <c r="Q553" s="46"/>
      <c r="R553" s="34"/>
      <c r="S553" s="34"/>
      <c r="T553" s="34"/>
      <c r="U553" s="34"/>
      <c r="V553" s="39"/>
      <c r="W553" s="39"/>
      <c r="X553" s="39"/>
      <c r="Y553" s="39"/>
      <c r="Z553" s="40"/>
    </row>
    <row r="554" spans="2:26">
      <c r="B554" s="317"/>
      <c r="C554" s="318"/>
      <c r="D554" s="318"/>
      <c r="E554" s="318"/>
      <c r="F554" s="318"/>
      <c r="G554" s="318"/>
      <c r="H554" s="318"/>
      <c r="I554" s="318"/>
      <c r="J554" s="318"/>
      <c r="K554" s="318"/>
      <c r="L554" s="318"/>
      <c r="M554" s="318"/>
      <c r="N554" s="318"/>
      <c r="O554" s="318"/>
      <c r="P554" s="318"/>
      <c r="Q554" s="319"/>
      <c r="R554" s="197"/>
      <c r="S554" s="197"/>
      <c r="T554" s="197"/>
      <c r="U554" s="197"/>
      <c r="V554" s="39"/>
      <c r="W554" s="39"/>
      <c r="X554" s="39"/>
      <c r="Y554" s="39"/>
      <c r="Z554" s="40"/>
    </row>
    <row r="555" spans="2:26">
      <c r="B555" s="32"/>
      <c r="C555" s="33"/>
      <c r="D555" s="33"/>
      <c r="E555" s="33"/>
      <c r="F555" s="33"/>
      <c r="G555" s="64"/>
      <c r="H555" s="65"/>
      <c r="I555" s="65"/>
      <c r="J555" s="65"/>
      <c r="K555" s="65"/>
      <c r="L555" s="65"/>
      <c r="M555" s="65"/>
      <c r="N555" s="65"/>
      <c r="O555" s="65"/>
      <c r="P555" s="65"/>
      <c r="Q555" s="46"/>
      <c r="R555" s="34"/>
      <c r="S555" s="34"/>
      <c r="T555" s="34"/>
      <c r="U555" s="34"/>
      <c r="V555" s="39"/>
      <c r="W555" s="39"/>
      <c r="X555" s="39"/>
      <c r="Y555" s="39"/>
      <c r="Z555" s="5"/>
    </row>
    <row r="556" spans="2:26">
      <c r="B556" s="317"/>
      <c r="C556" s="318"/>
      <c r="D556" s="318"/>
      <c r="E556" s="318"/>
      <c r="F556" s="318"/>
      <c r="G556" s="318"/>
      <c r="H556" s="318"/>
      <c r="I556" s="318"/>
      <c r="J556" s="318"/>
      <c r="K556" s="318"/>
      <c r="L556" s="318"/>
      <c r="M556" s="318"/>
      <c r="N556" s="318"/>
      <c r="O556" s="318"/>
      <c r="P556" s="318"/>
      <c r="Q556" s="319"/>
      <c r="R556" s="197"/>
      <c r="S556" s="197"/>
      <c r="T556" s="197"/>
      <c r="U556" s="197"/>
      <c r="V556" s="39"/>
      <c r="W556" s="39"/>
      <c r="X556" s="39"/>
      <c r="Y556" s="39"/>
      <c r="Z556" s="5"/>
    </row>
    <row r="557" spans="2:26">
      <c r="B557" s="32"/>
      <c r="C557" s="33"/>
      <c r="D557" s="33"/>
      <c r="E557" s="33"/>
      <c r="F557" s="33"/>
      <c r="G557" s="64"/>
      <c r="H557" s="65"/>
      <c r="I557" s="65"/>
      <c r="J557" s="65"/>
      <c r="K557" s="65"/>
      <c r="L557" s="65"/>
      <c r="M557" s="65"/>
      <c r="N557" s="65"/>
      <c r="O557" s="65"/>
      <c r="P557" s="65"/>
      <c r="Q557" s="46"/>
      <c r="R557" s="34"/>
      <c r="S557" s="34"/>
      <c r="T557" s="34"/>
      <c r="U557" s="34"/>
      <c r="V557" s="39"/>
      <c r="W557" s="39"/>
      <c r="X557" s="39"/>
      <c r="Y557" s="39"/>
      <c r="Z557" s="40"/>
    </row>
    <row r="558" spans="2:26">
      <c r="B558" s="317"/>
      <c r="C558" s="318"/>
      <c r="D558" s="318"/>
      <c r="E558" s="318"/>
      <c r="F558" s="318"/>
      <c r="G558" s="318"/>
      <c r="H558" s="318"/>
      <c r="I558" s="318"/>
      <c r="J558" s="318"/>
      <c r="K558" s="318"/>
      <c r="L558" s="318"/>
      <c r="M558" s="318"/>
      <c r="N558" s="318"/>
      <c r="O558" s="318"/>
      <c r="P558" s="318"/>
      <c r="Q558" s="319"/>
      <c r="R558" s="197"/>
      <c r="S558" s="197"/>
      <c r="T558" s="197"/>
      <c r="U558" s="197"/>
      <c r="V558" s="39"/>
      <c r="W558" s="39"/>
      <c r="X558" s="39"/>
      <c r="Y558" s="39"/>
      <c r="Z558" s="40"/>
    </row>
    <row r="559" spans="2:26">
      <c r="B559" s="32"/>
      <c r="C559" s="33"/>
      <c r="D559" s="33"/>
      <c r="E559" s="33"/>
      <c r="F559" s="33"/>
      <c r="G559" s="64"/>
      <c r="H559" s="65"/>
      <c r="I559" s="65"/>
      <c r="J559" s="65"/>
      <c r="K559" s="65"/>
      <c r="L559" s="65"/>
      <c r="M559" s="65"/>
      <c r="N559" s="65"/>
      <c r="O559" s="65"/>
      <c r="P559" s="65"/>
      <c r="Q559" s="46"/>
      <c r="R559" s="34"/>
      <c r="S559" s="34"/>
      <c r="T559" s="34"/>
      <c r="U559" s="34"/>
      <c r="V559" s="39"/>
      <c r="W559" s="39"/>
      <c r="X559" s="39"/>
      <c r="Y559" s="39"/>
      <c r="Z559" s="40"/>
    </row>
    <row r="560" spans="2:26">
      <c r="B560" s="317"/>
      <c r="C560" s="318"/>
      <c r="D560" s="318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9"/>
      <c r="R560" s="197"/>
      <c r="S560" s="197"/>
      <c r="T560" s="197"/>
      <c r="U560" s="197"/>
      <c r="V560" s="39"/>
      <c r="W560" s="39"/>
      <c r="X560" s="39"/>
      <c r="Y560" s="39"/>
      <c r="Z560" s="40"/>
    </row>
    <row r="561" spans="2:26">
      <c r="B561" s="32"/>
      <c r="C561" s="33"/>
      <c r="D561" s="33"/>
      <c r="E561" s="33"/>
      <c r="F561" s="33"/>
      <c r="G561" s="64"/>
      <c r="H561" s="65"/>
      <c r="I561" s="65"/>
      <c r="J561" s="65"/>
      <c r="K561" s="65"/>
      <c r="L561" s="65"/>
      <c r="M561" s="65"/>
      <c r="N561" s="65"/>
      <c r="O561" s="65"/>
      <c r="P561" s="65"/>
      <c r="Q561" s="46"/>
      <c r="R561" s="15"/>
      <c r="S561" s="15"/>
      <c r="T561" s="15"/>
      <c r="U561" s="15"/>
      <c r="V561" s="41"/>
      <c r="W561" s="41"/>
      <c r="X561" s="41"/>
      <c r="Y561" s="41"/>
      <c r="Z561" s="40"/>
    </row>
    <row r="562" spans="2:26">
      <c r="B562" s="317"/>
      <c r="C562" s="318"/>
      <c r="D562" s="318"/>
      <c r="E562" s="318"/>
      <c r="F562" s="318"/>
      <c r="G562" s="318"/>
      <c r="H562" s="318"/>
      <c r="I562" s="318"/>
      <c r="J562" s="318"/>
      <c r="K562" s="318"/>
      <c r="L562" s="318"/>
      <c r="M562" s="318"/>
      <c r="N562" s="318"/>
      <c r="O562" s="318"/>
      <c r="P562" s="318"/>
      <c r="Q562" s="319"/>
      <c r="R562" s="195"/>
      <c r="S562" s="195"/>
      <c r="T562" s="195"/>
      <c r="U562" s="195"/>
      <c r="V562" s="41"/>
      <c r="W562" s="41"/>
      <c r="X562" s="41"/>
      <c r="Y562" s="41"/>
      <c r="Z562" s="40"/>
    </row>
    <row r="563" spans="2:26">
      <c r="B563" s="32"/>
      <c r="C563" s="33"/>
      <c r="D563" s="33"/>
      <c r="E563" s="33"/>
      <c r="F563" s="33"/>
      <c r="G563" s="64"/>
      <c r="H563" s="65"/>
      <c r="I563" s="65"/>
      <c r="J563" s="65"/>
      <c r="K563" s="65"/>
      <c r="L563" s="65"/>
      <c r="M563" s="65"/>
      <c r="N563" s="65"/>
      <c r="O563" s="65"/>
      <c r="P563" s="65"/>
      <c r="Q563" s="46"/>
      <c r="R563" s="34"/>
      <c r="S563" s="34"/>
      <c r="T563" s="34"/>
      <c r="U563" s="34"/>
      <c r="V563" s="39"/>
      <c r="W563" s="39"/>
      <c r="X563" s="39"/>
      <c r="Y563" s="39"/>
      <c r="Z563" s="40"/>
    </row>
    <row r="564" spans="2:26">
      <c r="B564" s="317"/>
      <c r="C564" s="318"/>
      <c r="D564" s="318"/>
      <c r="E564" s="318"/>
      <c r="F564" s="318"/>
      <c r="G564" s="318"/>
      <c r="H564" s="318"/>
      <c r="I564" s="318"/>
      <c r="J564" s="318"/>
      <c r="K564" s="318"/>
      <c r="L564" s="318"/>
      <c r="M564" s="318"/>
      <c r="N564" s="318"/>
      <c r="O564" s="318"/>
      <c r="P564" s="318"/>
      <c r="Q564" s="319"/>
      <c r="R564" s="197"/>
      <c r="S564" s="197"/>
      <c r="T564" s="197"/>
      <c r="U564" s="197"/>
      <c r="V564" s="39"/>
      <c r="W564" s="39"/>
      <c r="X564" s="39"/>
      <c r="Y564" s="39"/>
      <c r="Z564" s="40"/>
    </row>
    <row r="565" spans="2:26">
      <c r="B565" s="32"/>
      <c r="C565" s="33"/>
      <c r="D565" s="33"/>
      <c r="E565" s="33"/>
      <c r="F565" s="33"/>
      <c r="G565" s="64"/>
      <c r="H565" s="65"/>
      <c r="I565" s="65"/>
      <c r="J565" s="65"/>
      <c r="K565" s="65"/>
      <c r="L565" s="65"/>
      <c r="M565" s="65"/>
      <c r="N565" s="65"/>
      <c r="O565" s="65"/>
      <c r="P565" s="65"/>
      <c r="Q565" s="46"/>
      <c r="R565" s="34"/>
      <c r="S565" s="34"/>
      <c r="T565" s="34"/>
      <c r="U565" s="34"/>
      <c r="V565" s="39"/>
      <c r="W565" s="39"/>
      <c r="X565" s="39"/>
      <c r="Y565" s="39"/>
      <c r="Z565" s="40"/>
    </row>
    <row r="566" spans="2:26">
      <c r="B566" s="317"/>
      <c r="C566" s="318"/>
      <c r="D566" s="318"/>
      <c r="E566" s="318"/>
      <c r="F566" s="318"/>
      <c r="G566" s="318"/>
      <c r="H566" s="318"/>
      <c r="I566" s="318"/>
      <c r="J566" s="318"/>
      <c r="K566" s="318"/>
      <c r="L566" s="318"/>
      <c r="M566" s="318"/>
      <c r="N566" s="318"/>
      <c r="O566" s="318"/>
      <c r="P566" s="318"/>
      <c r="Q566" s="319"/>
      <c r="R566" s="197"/>
      <c r="S566" s="197"/>
      <c r="T566" s="197"/>
      <c r="U566" s="197"/>
      <c r="V566" s="39"/>
      <c r="W566" s="39"/>
      <c r="X566" s="39"/>
      <c r="Y566" s="39"/>
      <c r="Z566" s="40"/>
    </row>
    <row r="567" spans="2:26">
      <c r="B567" s="32"/>
      <c r="C567" s="33"/>
      <c r="D567" s="33"/>
      <c r="E567" s="33"/>
      <c r="F567" s="33"/>
      <c r="G567" s="64"/>
      <c r="H567" s="65"/>
      <c r="I567" s="65"/>
      <c r="J567" s="65"/>
      <c r="K567" s="65"/>
      <c r="L567" s="65"/>
      <c r="M567" s="65"/>
      <c r="N567" s="65"/>
      <c r="O567" s="65"/>
      <c r="P567" s="65"/>
      <c r="Q567" s="46"/>
      <c r="R567" s="34"/>
      <c r="S567" s="34"/>
      <c r="T567" s="34"/>
      <c r="U567" s="34"/>
      <c r="V567" s="39"/>
      <c r="W567" s="39"/>
      <c r="X567" s="39"/>
      <c r="Y567" s="39"/>
      <c r="Z567" s="40"/>
    </row>
    <row r="568" spans="2:26">
      <c r="B568" s="317"/>
      <c r="C568" s="318"/>
      <c r="D568" s="318"/>
      <c r="E568" s="318"/>
      <c r="F568" s="318"/>
      <c r="G568" s="318"/>
      <c r="H568" s="318"/>
      <c r="I568" s="318"/>
      <c r="J568" s="318"/>
      <c r="K568" s="318"/>
      <c r="L568" s="318"/>
      <c r="M568" s="318"/>
      <c r="N568" s="318"/>
      <c r="O568" s="318"/>
      <c r="P568" s="318"/>
      <c r="Q568" s="319"/>
      <c r="R568" s="197"/>
      <c r="S568" s="197"/>
      <c r="T568" s="197"/>
      <c r="U568" s="197"/>
      <c r="V568" s="39"/>
      <c r="W568" s="39"/>
      <c r="X568" s="39"/>
      <c r="Y568" s="39"/>
      <c r="Z568" s="40"/>
    </row>
    <row r="569" spans="2:26">
      <c r="B569" s="32"/>
      <c r="C569" s="33"/>
      <c r="D569" s="33"/>
      <c r="E569" s="33"/>
      <c r="F569" s="33"/>
      <c r="G569" s="64"/>
      <c r="H569" s="65"/>
      <c r="I569" s="65"/>
      <c r="J569" s="65"/>
      <c r="K569" s="65"/>
      <c r="L569" s="65"/>
      <c r="M569" s="65"/>
      <c r="N569" s="65"/>
      <c r="O569" s="65"/>
      <c r="P569" s="65"/>
      <c r="Q569" s="46"/>
      <c r="R569" s="34"/>
      <c r="S569" s="34"/>
      <c r="T569" s="34"/>
      <c r="U569" s="34"/>
      <c r="V569" s="39"/>
      <c r="W569" s="39"/>
      <c r="X569" s="39"/>
      <c r="Y569" s="39"/>
      <c r="Z569" s="40"/>
    </row>
    <row r="570" spans="2:26">
      <c r="B570" s="317"/>
      <c r="C570" s="318"/>
      <c r="D570" s="318"/>
      <c r="E570" s="318"/>
      <c r="F570" s="318"/>
      <c r="G570" s="318"/>
      <c r="H570" s="318"/>
      <c r="I570" s="318"/>
      <c r="J570" s="318"/>
      <c r="K570" s="318"/>
      <c r="L570" s="318"/>
      <c r="M570" s="318"/>
      <c r="N570" s="318"/>
      <c r="O570" s="318"/>
      <c r="P570" s="318"/>
      <c r="Q570" s="319"/>
      <c r="R570" s="197"/>
      <c r="S570" s="197"/>
      <c r="T570" s="197"/>
      <c r="U570" s="197"/>
      <c r="V570" s="39"/>
      <c r="W570" s="39"/>
      <c r="X570" s="39"/>
      <c r="Y570" s="39"/>
      <c r="Z570" s="40"/>
    </row>
    <row r="571" spans="2:26">
      <c r="B571" s="32"/>
      <c r="C571" s="33"/>
      <c r="D571" s="33"/>
      <c r="E571" s="33"/>
      <c r="F571" s="33"/>
      <c r="G571" s="64"/>
      <c r="H571" s="65"/>
      <c r="I571" s="65"/>
      <c r="J571" s="65"/>
      <c r="K571" s="65"/>
      <c r="L571" s="65"/>
      <c r="M571" s="65"/>
      <c r="N571" s="65"/>
      <c r="O571" s="65"/>
      <c r="P571" s="65"/>
      <c r="Q571" s="46"/>
      <c r="R571" s="34"/>
      <c r="S571" s="34"/>
      <c r="T571" s="34"/>
      <c r="U571" s="34"/>
      <c r="V571" s="39"/>
      <c r="W571" s="39"/>
      <c r="X571" s="39"/>
      <c r="Y571" s="39"/>
      <c r="Z571" s="40"/>
    </row>
    <row r="572" spans="2:26">
      <c r="B572" s="317"/>
      <c r="C572" s="318"/>
      <c r="D572" s="318"/>
      <c r="E572" s="318"/>
      <c r="F572" s="318"/>
      <c r="G572" s="318"/>
      <c r="H572" s="318"/>
      <c r="I572" s="318"/>
      <c r="J572" s="318"/>
      <c r="K572" s="318"/>
      <c r="L572" s="318"/>
      <c r="M572" s="318"/>
      <c r="N572" s="318"/>
      <c r="O572" s="318"/>
      <c r="P572" s="318"/>
      <c r="Q572" s="319"/>
      <c r="R572" s="197"/>
      <c r="S572" s="197"/>
      <c r="T572" s="197"/>
      <c r="U572" s="197"/>
      <c r="V572" s="39"/>
      <c r="W572" s="39"/>
      <c r="X572" s="39"/>
      <c r="Y572" s="39"/>
      <c r="Z572" s="40"/>
    </row>
    <row r="573" spans="2:26">
      <c r="B573" s="32"/>
      <c r="C573" s="33"/>
      <c r="D573" s="33"/>
      <c r="E573" s="33"/>
      <c r="F573" s="33"/>
      <c r="G573" s="64"/>
      <c r="H573" s="65"/>
      <c r="I573" s="65"/>
      <c r="J573" s="65"/>
      <c r="K573" s="65"/>
      <c r="L573" s="65"/>
      <c r="M573" s="65"/>
      <c r="N573" s="65"/>
      <c r="O573" s="65"/>
      <c r="P573" s="65"/>
      <c r="Q573" s="46"/>
      <c r="R573" s="34"/>
      <c r="S573" s="34"/>
      <c r="T573" s="34"/>
      <c r="U573" s="34"/>
      <c r="V573" s="39"/>
      <c r="W573" s="39"/>
      <c r="X573" s="39"/>
      <c r="Y573" s="39"/>
      <c r="Z573" s="40"/>
    </row>
    <row r="574" spans="2:26">
      <c r="B574" s="317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9"/>
      <c r="R574" s="197"/>
      <c r="S574" s="197"/>
      <c r="T574" s="197"/>
      <c r="U574" s="197"/>
      <c r="V574" s="39"/>
      <c r="W574" s="39"/>
      <c r="X574" s="39"/>
      <c r="Y574" s="39"/>
      <c r="Z574" s="40"/>
    </row>
    <row r="575" spans="2:26">
      <c r="B575" s="32"/>
      <c r="C575" s="33"/>
      <c r="D575" s="33"/>
      <c r="E575" s="33"/>
      <c r="F575" s="33"/>
      <c r="G575" s="64"/>
      <c r="H575" s="65"/>
      <c r="I575" s="65"/>
      <c r="J575" s="65"/>
      <c r="K575" s="65"/>
      <c r="L575" s="65"/>
      <c r="M575" s="65"/>
      <c r="N575" s="65"/>
      <c r="O575" s="65"/>
      <c r="P575" s="65"/>
      <c r="Q575" s="46"/>
      <c r="R575" s="34"/>
      <c r="S575" s="34"/>
      <c r="T575" s="34"/>
      <c r="U575" s="34"/>
      <c r="V575" s="39"/>
      <c r="W575" s="39"/>
      <c r="X575" s="39"/>
      <c r="Y575" s="39"/>
      <c r="Z575" s="5"/>
    </row>
    <row r="576" spans="2:26">
      <c r="B576" s="317"/>
      <c r="C576" s="318"/>
      <c r="D576" s="318"/>
      <c r="E576" s="318"/>
      <c r="F576" s="318"/>
      <c r="G576" s="318"/>
      <c r="H576" s="318"/>
      <c r="I576" s="318"/>
      <c r="J576" s="318"/>
      <c r="K576" s="318"/>
      <c r="L576" s="318"/>
      <c r="M576" s="318"/>
      <c r="N576" s="318"/>
      <c r="O576" s="318"/>
      <c r="P576" s="318"/>
      <c r="Q576" s="319"/>
      <c r="R576" s="197"/>
      <c r="S576" s="197"/>
      <c r="T576" s="197"/>
      <c r="U576" s="197"/>
      <c r="V576" s="39"/>
      <c r="W576" s="39"/>
      <c r="X576" s="39"/>
      <c r="Y576" s="39"/>
      <c r="Z576" s="5"/>
    </row>
    <row r="577" spans="2:26">
      <c r="B577" s="32"/>
      <c r="C577" s="33"/>
      <c r="D577" s="33"/>
      <c r="E577" s="33"/>
      <c r="F577" s="33"/>
      <c r="G577" s="64"/>
      <c r="H577" s="65"/>
      <c r="I577" s="65"/>
      <c r="J577" s="65"/>
      <c r="K577" s="65"/>
      <c r="L577" s="65"/>
      <c r="M577" s="65"/>
      <c r="N577" s="65"/>
      <c r="O577" s="65"/>
      <c r="P577" s="65"/>
      <c r="Q577" s="46"/>
      <c r="R577" s="34"/>
      <c r="S577" s="34"/>
      <c r="T577" s="34"/>
      <c r="U577" s="34"/>
      <c r="V577" s="39"/>
      <c r="W577" s="39"/>
      <c r="X577" s="39"/>
      <c r="Y577" s="39"/>
      <c r="Z577" s="40"/>
    </row>
    <row r="578" spans="2:26">
      <c r="B578" s="317"/>
      <c r="C578" s="318"/>
      <c r="D578" s="318"/>
      <c r="E578" s="318"/>
      <c r="F578" s="318"/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  <c r="Q578" s="319"/>
      <c r="R578" s="197"/>
      <c r="S578" s="197"/>
      <c r="T578" s="197"/>
      <c r="U578" s="197"/>
      <c r="V578" s="39"/>
      <c r="W578" s="39"/>
      <c r="X578" s="39"/>
      <c r="Y578" s="39"/>
      <c r="Z578" s="40"/>
    </row>
    <row r="579" spans="2:26">
      <c r="B579" s="32"/>
      <c r="C579" s="33"/>
      <c r="D579" s="33"/>
      <c r="E579" s="33"/>
      <c r="F579" s="33"/>
      <c r="G579" s="64"/>
      <c r="H579" s="65"/>
      <c r="I579" s="65"/>
      <c r="J579" s="65"/>
      <c r="K579" s="65"/>
      <c r="L579" s="65"/>
      <c r="M579" s="65"/>
      <c r="N579" s="65"/>
      <c r="O579" s="65"/>
      <c r="P579" s="65"/>
      <c r="Q579" s="46"/>
      <c r="R579" s="34"/>
      <c r="S579" s="34"/>
      <c r="T579" s="34"/>
      <c r="U579" s="34"/>
      <c r="V579" s="39"/>
      <c r="W579" s="39"/>
      <c r="X579" s="39"/>
      <c r="Y579" s="39"/>
      <c r="Z579" s="40"/>
    </row>
    <row r="580" spans="2:26">
      <c r="B580" s="317"/>
      <c r="C580" s="318"/>
      <c r="D580" s="318"/>
      <c r="E580" s="318"/>
      <c r="F580" s="318"/>
      <c r="G580" s="318"/>
      <c r="H580" s="318"/>
      <c r="I580" s="318"/>
      <c r="J580" s="318"/>
      <c r="K580" s="318"/>
      <c r="L580" s="318"/>
      <c r="M580" s="318"/>
      <c r="N580" s="318"/>
      <c r="O580" s="318"/>
      <c r="P580" s="318"/>
      <c r="Q580" s="319"/>
      <c r="R580" s="197"/>
      <c r="S580" s="197"/>
      <c r="T580" s="197"/>
      <c r="U580" s="197"/>
      <c r="V580" s="39"/>
      <c r="W580" s="39"/>
      <c r="X580" s="39"/>
      <c r="Y580" s="39"/>
      <c r="Z580" s="40"/>
    </row>
    <row r="581" spans="2:26">
      <c r="B581" s="32"/>
      <c r="C581" s="33"/>
      <c r="D581" s="33"/>
      <c r="E581" s="33"/>
      <c r="F581" s="33"/>
      <c r="G581" s="64"/>
      <c r="H581" s="65"/>
      <c r="I581" s="65"/>
      <c r="J581" s="65"/>
      <c r="K581" s="65"/>
      <c r="L581" s="65"/>
      <c r="M581" s="65"/>
      <c r="N581" s="65"/>
      <c r="O581" s="65"/>
      <c r="P581" s="65"/>
      <c r="Q581" s="46"/>
      <c r="R581" s="15"/>
      <c r="S581" s="15"/>
      <c r="T581" s="15"/>
      <c r="U581" s="15"/>
      <c r="V581" s="41"/>
      <c r="W581" s="41"/>
      <c r="X581" s="41"/>
      <c r="Y581" s="41"/>
      <c r="Z581" s="40"/>
    </row>
    <row r="582" spans="2:26">
      <c r="B582" s="317"/>
      <c r="C582" s="318"/>
      <c r="D582" s="318"/>
      <c r="E582" s="318"/>
      <c r="F582" s="318"/>
      <c r="G582" s="318"/>
      <c r="H582" s="318"/>
      <c r="I582" s="318"/>
      <c r="J582" s="318"/>
      <c r="K582" s="318"/>
      <c r="L582" s="318"/>
      <c r="M582" s="318"/>
      <c r="N582" s="318"/>
      <c r="O582" s="318"/>
      <c r="P582" s="318"/>
      <c r="Q582" s="319"/>
      <c r="R582" s="195"/>
      <c r="S582" s="195"/>
      <c r="T582" s="195"/>
      <c r="U582" s="195"/>
      <c r="V582" s="41"/>
      <c r="W582" s="41"/>
      <c r="X582" s="41"/>
      <c r="Y582" s="41"/>
      <c r="Z582" s="40"/>
    </row>
    <row r="583" spans="2:26">
      <c r="B583" s="32"/>
      <c r="C583" s="33"/>
      <c r="D583" s="33"/>
      <c r="E583" s="33"/>
      <c r="F583" s="33"/>
      <c r="G583" s="64"/>
      <c r="H583" s="65"/>
      <c r="I583" s="65"/>
      <c r="J583" s="65"/>
      <c r="K583" s="65"/>
      <c r="L583" s="65"/>
      <c r="M583" s="65"/>
      <c r="N583" s="65"/>
      <c r="O583" s="65"/>
      <c r="P583" s="65"/>
      <c r="Q583" s="46"/>
      <c r="R583" s="34"/>
      <c r="S583" s="34"/>
      <c r="T583" s="34"/>
      <c r="U583" s="34"/>
      <c r="V583" s="39"/>
      <c r="W583" s="39"/>
      <c r="X583" s="39"/>
      <c r="Y583" s="39"/>
      <c r="Z583" s="40"/>
    </row>
    <row r="584" spans="2:26">
      <c r="B584" s="317"/>
      <c r="C584" s="318"/>
      <c r="D584" s="318"/>
      <c r="E584" s="318"/>
      <c r="F584" s="318"/>
      <c r="G584" s="318"/>
      <c r="H584" s="318"/>
      <c r="I584" s="318"/>
      <c r="J584" s="318"/>
      <c r="K584" s="318"/>
      <c r="L584" s="318"/>
      <c r="M584" s="318"/>
      <c r="N584" s="318"/>
      <c r="O584" s="318"/>
      <c r="P584" s="318"/>
      <c r="Q584" s="319"/>
      <c r="R584" s="197"/>
      <c r="S584" s="197"/>
      <c r="T584" s="197"/>
      <c r="U584" s="197"/>
      <c r="V584" s="39"/>
      <c r="W584" s="39"/>
      <c r="X584" s="39"/>
      <c r="Y584" s="39"/>
      <c r="Z584" s="40"/>
    </row>
    <row r="585" spans="2:26">
      <c r="B585" s="32"/>
      <c r="C585" s="33"/>
      <c r="D585" s="33"/>
      <c r="E585" s="33"/>
      <c r="F585" s="33"/>
      <c r="G585" s="64"/>
      <c r="H585" s="65"/>
      <c r="I585" s="65"/>
      <c r="J585" s="65"/>
      <c r="K585" s="65"/>
      <c r="L585" s="65"/>
      <c r="M585" s="65"/>
      <c r="N585" s="65"/>
      <c r="O585" s="65"/>
      <c r="P585" s="65"/>
      <c r="Q585" s="46"/>
      <c r="R585" s="34"/>
      <c r="S585" s="34"/>
      <c r="T585" s="34"/>
      <c r="U585" s="34"/>
      <c r="V585" s="39"/>
      <c r="W585" s="39"/>
      <c r="X585" s="39"/>
      <c r="Y585" s="39"/>
      <c r="Z585" s="40"/>
    </row>
    <row r="586" spans="2:26">
      <c r="B586" s="317"/>
      <c r="C586" s="318"/>
      <c r="D586" s="318"/>
      <c r="E586" s="318"/>
      <c r="F586" s="318"/>
      <c r="G586" s="318"/>
      <c r="H586" s="318"/>
      <c r="I586" s="318"/>
      <c r="J586" s="318"/>
      <c r="K586" s="318"/>
      <c r="L586" s="318"/>
      <c r="M586" s="318"/>
      <c r="N586" s="318"/>
      <c r="O586" s="318"/>
      <c r="P586" s="318"/>
      <c r="Q586" s="319"/>
      <c r="R586" s="197"/>
      <c r="S586" s="197"/>
      <c r="T586" s="197"/>
      <c r="U586" s="197"/>
      <c r="V586" s="39"/>
      <c r="W586" s="39"/>
      <c r="X586" s="39"/>
      <c r="Y586" s="39"/>
      <c r="Z586" s="40"/>
    </row>
    <row r="587" spans="2:26">
      <c r="B587" s="32"/>
      <c r="C587" s="33"/>
      <c r="D587" s="33"/>
      <c r="E587" s="33"/>
      <c r="F587" s="33"/>
      <c r="G587" s="64"/>
      <c r="H587" s="65"/>
      <c r="I587" s="65"/>
      <c r="J587" s="65"/>
      <c r="K587" s="65"/>
      <c r="L587" s="65"/>
      <c r="M587" s="65"/>
      <c r="N587" s="65"/>
      <c r="O587" s="65"/>
      <c r="P587" s="65"/>
      <c r="Q587" s="46"/>
      <c r="R587" s="34"/>
      <c r="S587" s="34"/>
      <c r="T587" s="34"/>
      <c r="U587" s="34"/>
      <c r="V587" s="39"/>
      <c r="W587" s="39"/>
      <c r="X587" s="39"/>
      <c r="Y587" s="39"/>
      <c r="Z587" s="40"/>
    </row>
    <row r="588" spans="2:26">
      <c r="B588" s="317"/>
      <c r="C588" s="318"/>
      <c r="D588" s="318"/>
      <c r="E588" s="318"/>
      <c r="F588" s="318"/>
      <c r="G588" s="318"/>
      <c r="H588" s="318"/>
      <c r="I588" s="318"/>
      <c r="J588" s="318"/>
      <c r="K588" s="318"/>
      <c r="L588" s="318"/>
      <c r="M588" s="318"/>
      <c r="N588" s="318"/>
      <c r="O588" s="318"/>
      <c r="P588" s="318"/>
      <c r="Q588" s="319"/>
      <c r="R588" s="197"/>
      <c r="S588" s="197"/>
      <c r="T588" s="197"/>
      <c r="U588" s="197"/>
      <c r="V588" s="39"/>
      <c r="W588" s="39"/>
      <c r="X588" s="39"/>
      <c r="Y588" s="39"/>
      <c r="Z588" s="40"/>
    </row>
    <row r="589" spans="2:26">
      <c r="B589" s="32"/>
      <c r="C589" s="33"/>
      <c r="D589" s="33"/>
      <c r="E589" s="33"/>
      <c r="F589" s="33"/>
      <c r="G589" s="64"/>
      <c r="H589" s="65"/>
      <c r="I589" s="65"/>
      <c r="J589" s="65"/>
      <c r="K589" s="65"/>
      <c r="L589" s="65"/>
      <c r="M589" s="65"/>
      <c r="N589" s="65"/>
      <c r="O589" s="65"/>
      <c r="P589" s="65"/>
      <c r="Q589" s="46"/>
      <c r="R589" s="34"/>
      <c r="S589" s="34"/>
      <c r="T589" s="34"/>
      <c r="U589" s="34"/>
      <c r="V589" s="39"/>
      <c r="W589" s="39"/>
      <c r="X589" s="39"/>
      <c r="Y589" s="39"/>
      <c r="Z589" s="40"/>
    </row>
    <row r="590" spans="2:26">
      <c r="B590" s="317"/>
      <c r="C590" s="318"/>
      <c r="D590" s="318"/>
      <c r="E590" s="318"/>
      <c r="F590" s="318"/>
      <c r="G590" s="318"/>
      <c r="H590" s="318"/>
      <c r="I590" s="318"/>
      <c r="J590" s="318"/>
      <c r="K590" s="318"/>
      <c r="L590" s="318"/>
      <c r="M590" s="318"/>
      <c r="N590" s="318"/>
      <c r="O590" s="318"/>
      <c r="P590" s="318"/>
      <c r="Q590" s="319"/>
      <c r="R590" s="197"/>
      <c r="S590" s="197"/>
      <c r="T590" s="197"/>
      <c r="U590" s="197"/>
      <c r="V590" s="39"/>
      <c r="W590" s="39"/>
      <c r="X590" s="39"/>
      <c r="Y590" s="39"/>
      <c r="Z590" s="40"/>
    </row>
    <row r="591" spans="2:26">
      <c r="B591" s="32"/>
      <c r="C591" s="33"/>
      <c r="D591" s="33"/>
      <c r="E591" s="33"/>
      <c r="F591" s="3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46"/>
      <c r="R591" s="34"/>
      <c r="S591" s="34"/>
      <c r="T591" s="34"/>
      <c r="U591" s="34"/>
      <c r="V591" s="39"/>
      <c r="W591" s="39"/>
      <c r="X591" s="39"/>
      <c r="Y591" s="39"/>
      <c r="Z591" s="40"/>
    </row>
    <row r="592" spans="2:26">
      <c r="B592" s="317"/>
      <c r="C592" s="318"/>
      <c r="D592" s="318"/>
      <c r="E592" s="318"/>
      <c r="F592" s="318"/>
      <c r="G592" s="318"/>
      <c r="H592" s="318"/>
      <c r="I592" s="318"/>
      <c r="J592" s="318"/>
      <c r="K592" s="318"/>
      <c r="L592" s="318"/>
      <c r="M592" s="318"/>
      <c r="N592" s="318"/>
      <c r="O592" s="318"/>
      <c r="P592" s="318"/>
      <c r="Q592" s="319"/>
      <c r="R592" s="197"/>
      <c r="S592" s="197"/>
      <c r="T592" s="197"/>
      <c r="U592" s="197"/>
      <c r="V592" s="39"/>
      <c r="W592" s="39"/>
      <c r="X592" s="39"/>
      <c r="Y592" s="39"/>
      <c r="Z592" s="40"/>
    </row>
    <row r="593" spans="2:26">
      <c r="B593" s="32"/>
      <c r="C593" s="33"/>
      <c r="D593" s="33"/>
      <c r="E593" s="33"/>
      <c r="F593" s="3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46"/>
      <c r="R593" s="34"/>
      <c r="S593" s="34"/>
      <c r="T593" s="34"/>
      <c r="U593" s="34"/>
      <c r="V593" s="39"/>
      <c r="W593" s="39"/>
      <c r="X593" s="39"/>
      <c r="Y593" s="39"/>
      <c r="Z593" s="40"/>
    </row>
    <row r="594" spans="2:26">
      <c r="B594" s="317"/>
      <c r="C594" s="318"/>
      <c r="D594" s="318"/>
      <c r="E594" s="318"/>
      <c r="F594" s="318"/>
      <c r="G594" s="318"/>
      <c r="H594" s="318"/>
      <c r="I594" s="318"/>
      <c r="J594" s="318"/>
      <c r="K594" s="318"/>
      <c r="L594" s="318"/>
      <c r="M594" s="318"/>
      <c r="N594" s="318"/>
      <c r="O594" s="318"/>
      <c r="P594" s="318"/>
      <c r="Q594" s="319"/>
      <c r="R594" s="197"/>
      <c r="S594" s="197"/>
      <c r="T594" s="197"/>
      <c r="U594" s="197"/>
      <c r="V594" s="39"/>
      <c r="W594" s="39"/>
      <c r="X594" s="39"/>
      <c r="Y594" s="39"/>
      <c r="Z594" s="40"/>
    </row>
    <row r="595" spans="2:26">
      <c r="B595" s="32"/>
      <c r="C595" s="33"/>
      <c r="D595" s="33"/>
      <c r="E595" s="33"/>
      <c r="F595" s="3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46"/>
      <c r="R595" s="34"/>
      <c r="S595" s="34"/>
      <c r="T595" s="34"/>
      <c r="U595" s="34"/>
      <c r="V595" s="39"/>
      <c r="W595" s="39"/>
      <c r="X595" s="39"/>
      <c r="Y595" s="39"/>
      <c r="Z595" s="5"/>
    </row>
    <row r="596" spans="2:26">
      <c r="B596" s="317"/>
      <c r="C596" s="318"/>
      <c r="D596" s="318"/>
      <c r="E596" s="318"/>
      <c r="F596" s="318"/>
      <c r="G596" s="318"/>
      <c r="H596" s="318"/>
      <c r="I596" s="318"/>
      <c r="J596" s="318"/>
      <c r="K596" s="318"/>
      <c r="L596" s="318"/>
      <c r="M596" s="318"/>
      <c r="N596" s="318"/>
      <c r="O596" s="318"/>
      <c r="P596" s="318"/>
      <c r="Q596" s="319"/>
      <c r="R596" s="197"/>
      <c r="S596" s="197"/>
      <c r="T596" s="197"/>
      <c r="U596" s="197"/>
      <c r="V596" s="39"/>
      <c r="W596" s="39"/>
      <c r="X596" s="39"/>
      <c r="Y596" s="39"/>
      <c r="Z596" s="5"/>
    </row>
    <row r="597" spans="2:26">
      <c r="B597" s="32"/>
      <c r="C597" s="33"/>
      <c r="D597" s="33"/>
      <c r="E597" s="33"/>
      <c r="F597" s="3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46"/>
      <c r="R597" s="34"/>
      <c r="S597" s="34"/>
      <c r="T597" s="34"/>
      <c r="U597" s="34"/>
      <c r="V597" s="39"/>
      <c r="W597" s="39"/>
      <c r="X597" s="39"/>
      <c r="Y597" s="39"/>
      <c r="Z597" s="40"/>
    </row>
    <row r="598" spans="2:26">
      <c r="B598" s="317"/>
      <c r="C598" s="318"/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8"/>
      <c r="P598" s="318"/>
      <c r="Q598" s="319"/>
      <c r="R598" s="197"/>
      <c r="S598" s="197"/>
      <c r="T598" s="197"/>
      <c r="U598" s="197"/>
      <c r="V598" s="39"/>
      <c r="W598" s="39"/>
      <c r="X598" s="39"/>
      <c r="Y598" s="39"/>
      <c r="Z598" s="40"/>
    </row>
    <row r="599" spans="2:26">
      <c r="B599" s="32"/>
      <c r="C599" s="33"/>
      <c r="D599" s="33"/>
      <c r="E599" s="33"/>
      <c r="F599" s="3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46"/>
      <c r="R599" s="34"/>
      <c r="S599" s="34"/>
      <c r="T599" s="34"/>
      <c r="U599" s="34"/>
      <c r="V599" s="39"/>
      <c r="W599" s="39"/>
      <c r="X599" s="39"/>
      <c r="Y599" s="39"/>
      <c r="Z599" s="40"/>
    </row>
    <row r="600" spans="2:26">
      <c r="B600" s="317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9"/>
      <c r="R600" s="197"/>
      <c r="S600" s="197"/>
      <c r="T600" s="197"/>
      <c r="U600" s="197"/>
      <c r="V600" s="39"/>
      <c r="W600" s="39"/>
      <c r="X600" s="39"/>
      <c r="Y600" s="39"/>
      <c r="Z600" s="40"/>
    </row>
    <row r="601" spans="2:26">
      <c r="B601" s="32"/>
      <c r="C601" s="33"/>
      <c r="D601" s="33"/>
      <c r="E601" s="33"/>
      <c r="F601" s="3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46"/>
      <c r="R601" s="15"/>
      <c r="S601" s="15"/>
      <c r="T601" s="15"/>
      <c r="U601" s="15"/>
      <c r="V601" s="41"/>
      <c r="W601" s="41"/>
      <c r="X601" s="41"/>
      <c r="Y601" s="41"/>
      <c r="Z601" s="40"/>
    </row>
    <row r="602" spans="2:26">
      <c r="B602" s="317"/>
      <c r="C602" s="318"/>
      <c r="D602" s="318"/>
      <c r="E602" s="318"/>
      <c r="F602" s="318"/>
      <c r="G602" s="318"/>
      <c r="H602" s="318"/>
      <c r="I602" s="318"/>
      <c r="J602" s="318"/>
      <c r="K602" s="318"/>
      <c r="L602" s="318"/>
      <c r="M602" s="318"/>
      <c r="N602" s="318"/>
      <c r="O602" s="318"/>
      <c r="P602" s="318"/>
      <c r="Q602" s="319"/>
      <c r="R602" s="195"/>
      <c r="S602" s="195"/>
      <c r="T602" s="195"/>
      <c r="U602" s="195"/>
      <c r="V602" s="41"/>
      <c r="W602" s="41"/>
      <c r="X602" s="41"/>
      <c r="Y602" s="41"/>
      <c r="Z602" s="40"/>
    </row>
    <row r="603" spans="2:26">
      <c r="B603" s="32"/>
      <c r="C603" s="33"/>
      <c r="D603" s="33"/>
      <c r="E603" s="33"/>
      <c r="F603" s="33"/>
      <c r="G603" s="64"/>
      <c r="H603" s="65"/>
      <c r="I603" s="65"/>
      <c r="J603" s="65"/>
      <c r="K603" s="65"/>
      <c r="L603" s="65"/>
      <c r="M603" s="65"/>
      <c r="N603" s="65"/>
      <c r="O603" s="65"/>
      <c r="P603" s="65"/>
      <c r="Q603" s="46"/>
      <c r="R603" s="34"/>
      <c r="S603" s="34"/>
      <c r="T603" s="34"/>
      <c r="U603" s="34"/>
      <c r="V603" s="39"/>
      <c r="W603" s="39"/>
      <c r="X603" s="39"/>
      <c r="Y603" s="39"/>
      <c r="Z603" s="40"/>
    </row>
    <row r="604" spans="2:26">
      <c r="B604" s="317"/>
      <c r="C604" s="318"/>
      <c r="D604" s="318"/>
      <c r="E604" s="318"/>
      <c r="F604" s="318"/>
      <c r="G604" s="318"/>
      <c r="H604" s="318"/>
      <c r="I604" s="318"/>
      <c r="J604" s="318"/>
      <c r="K604" s="318"/>
      <c r="L604" s="318"/>
      <c r="M604" s="318"/>
      <c r="N604" s="318"/>
      <c r="O604" s="318"/>
      <c r="P604" s="318"/>
      <c r="Q604" s="319"/>
      <c r="R604" s="197"/>
      <c r="S604" s="197"/>
      <c r="T604" s="197"/>
      <c r="U604" s="197"/>
      <c r="V604" s="39"/>
      <c r="W604" s="39"/>
      <c r="X604" s="39"/>
      <c r="Y604" s="39"/>
      <c r="Z604" s="40"/>
    </row>
    <row r="605" spans="2:26">
      <c r="B605" s="32"/>
      <c r="C605" s="33"/>
      <c r="D605" s="33"/>
      <c r="E605" s="33"/>
      <c r="F605" s="33"/>
      <c r="G605" s="64"/>
      <c r="H605" s="65"/>
      <c r="I605" s="65"/>
      <c r="J605" s="65"/>
      <c r="K605" s="65"/>
      <c r="L605" s="65"/>
      <c r="M605" s="65"/>
      <c r="N605" s="65"/>
      <c r="O605" s="65"/>
      <c r="P605" s="65"/>
      <c r="Q605" s="46"/>
      <c r="R605" s="34"/>
      <c r="S605" s="34"/>
      <c r="T605" s="34"/>
      <c r="U605" s="34"/>
      <c r="V605" s="39"/>
      <c r="W605" s="39"/>
      <c r="X605" s="39"/>
      <c r="Y605" s="39"/>
      <c r="Z605" s="40"/>
    </row>
    <row r="606" spans="2:26">
      <c r="B606" s="317"/>
      <c r="C606" s="318"/>
      <c r="D606" s="318"/>
      <c r="E606" s="318"/>
      <c r="F606" s="318"/>
      <c r="G606" s="318"/>
      <c r="H606" s="318"/>
      <c r="I606" s="318"/>
      <c r="J606" s="318"/>
      <c r="K606" s="318"/>
      <c r="L606" s="318"/>
      <c r="M606" s="318"/>
      <c r="N606" s="318"/>
      <c r="O606" s="318"/>
      <c r="P606" s="318"/>
      <c r="Q606" s="319"/>
      <c r="R606" s="197"/>
      <c r="S606" s="197"/>
      <c r="T606" s="197"/>
      <c r="U606" s="197"/>
      <c r="V606" s="39"/>
      <c r="W606" s="39"/>
      <c r="X606" s="39"/>
      <c r="Y606" s="39"/>
      <c r="Z606" s="40"/>
    </row>
    <row r="607" spans="2:26">
      <c r="B607" s="32"/>
      <c r="C607" s="33"/>
      <c r="D607" s="33"/>
      <c r="E607" s="33"/>
      <c r="F607" s="3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46"/>
      <c r="R607" s="34"/>
      <c r="S607" s="34"/>
      <c r="T607" s="34"/>
      <c r="U607" s="34"/>
      <c r="V607" s="39"/>
      <c r="W607" s="39"/>
      <c r="X607" s="39"/>
      <c r="Y607" s="39"/>
      <c r="Z607" s="40"/>
    </row>
    <row r="608" spans="2:26">
      <c r="B608" s="317"/>
      <c r="C608" s="318"/>
      <c r="D608" s="318"/>
      <c r="E608" s="318"/>
      <c r="F608" s="318"/>
      <c r="G608" s="318"/>
      <c r="H608" s="318"/>
      <c r="I608" s="318"/>
      <c r="J608" s="318"/>
      <c r="K608" s="318"/>
      <c r="L608" s="318"/>
      <c r="M608" s="318"/>
      <c r="N608" s="318"/>
      <c r="O608" s="318"/>
      <c r="P608" s="318"/>
      <c r="Q608" s="319"/>
      <c r="R608" s="197"/>
      <c r="S608" s="197"/>
      <c r="T608" s="197"/>
      <c r="U608" s="197"/>
      <c r="V608" s="39"/>
      <c r="W608" s="39"/>
      <c r="X608" s="39"/>
      <c r="Y608" s="39"/>
      <c r="Z608" s="40"/>
    </row>
    <row r="609" spans="2:26">
      <c r="B609" s="32"/>
      <c r="C609" s="33"/>
      <c r="D609" s="33"/>
      <c r="E609" s="33"/>
      <c r="F609" s="3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46"/>
      <c r="R609" s="34"/>
      <c r="S609" s="34"/>
      <c r="T609" s="34"/>
      <c r="U609" s="34"/>
      <c r="V609" s="39"/>
      <c r="W609" s="39"/>
      <c r="X609" s="39"/>
      <c r="Y609" s="39"/>
      <c r="Z609" s="40"/>
    </row>
    <row r="610" spans="2:26">
      <c r="B610" s="317"/>
      <c r="C610" s="318"/>
      <c r="D610" s="318"/>
      <c r="E610" s="318"/>
      <c r="F610" s="318"/>
      <c r="G610" s="318"/>
      <c r="H610" s="318"/>
      <c r="I610" s="318"/>
      <c r="J610" s="318"/>
      <c r="K610" s="318"/>
      <c r="L610" s="318"/>
      <c r="M610" s="318"/>
      <c r="N610" s="318"/>
      <c r="O610" s="318"/>
      <c r="P610" s="318"/>
      <c r="Q610" s="319"/>
      <c r="R610" s="197"/>
      <c r="S610" s="197"/>
      <c r="T610" s="197"/>
      <c r="U610" s="197"/>
      <c r="V610" s="39"/>
      <c r="W610" s="39"/>
      <c r="X610" s="39"/>
      <c r="Y610" s="39"/>
      <c r="Z610" s="40"/>
    </row>
    <row r="611" spans="2:26">
      <c r="B611" s="32"/>
      <c r="C611" s="33"/>
      <c r="D611" s="33"/>
      <c r="E611" s="33"/>
      <c r="F611" s="3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46"/>
      <c r="R611" s="34"/>
      <c r="S611" s="34"/>
      <c r="T611" s="34"/>
      <c r="U611" s="34"/>
      <c r="V611" s="39"/>
      <c r="W611" s="39"/>
      <c r="X611" s="39"/>
      <c r="Y611" s="39"/>
      <c r="Z611" s="40"/>
    </row>
    <row r="612" spans="2:26">
      <c r="B612" s="317"/>
      <c r="C612" s="318"/>
      <c r="D612" s="318"/>
      <c r="E612" s="318"/>
      <c r="F612" s="318"/>
      <c r="G612" s="318"/>
      <c r="H612" s="318"/>
      <c r="I612" s="318"/>
      <c r="J612" s="318"/>
      <c r="K612" s="318"/>
      <c r="L612" s="318"/>
      <c r="M612" s="318"/>
      <c r="N612" s="318"/>
      <c r="O612" s="318"/>
      <c r="P612" s="318"/>
      <c r="Q612" s="319"/>
      <c r="R612" s="197"/>
      <c r="S612" s="197"/>
      <c r="T612" s="197"/>
      <c r="U612" s="197"/>
      <c r="V612" s="39"/>
      <c r="W612" s="39"/>
      <c r="X612" s="39"/>
      <c r="Y612" s="39"/>
      <c r="Z612" s="40"/>
    </row>
    <row r="613" spans="2:26">
      <c r="B613" s="32"/>
      <c r="C613" s="33"/>
      <c r="D613" s="33"/>
      <c r="E613" s="33"/>
      <c r="F613" s="3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46"/>
      <c r="R613" s="34"/>
      <c r="S613" s="34"/>
      <c r="T613" s="34"/>
      <c r="U613" s="34"/>
      <c r="V613" s="39"/>
      <c r="W613" s="39"/>
      <c r="X613" s="39"/>
      <c r="Y613" s="39"/>
      <c r="Z613" s="40"/>
    </row>
    <row r="614" spans="2:26">
      <c r="B614" s="317"/>
      <c r="C614" s="318"/>
      <c r="D614" s="318"/>
      <c r="E614" s="318"/>
      <c r="F614" s="318"/>
      <c r="G614" s="318"/>
      <c r="H614" s="318"/>
      <c r="I614" s="318"/>
      <c r="J614" s="318"/>
      <c r="K614" s="318"/>
      <c r="L614" s="318"/>
      <c r="M614" s="318"/>
      <c r="N614" s="318"/>
      <c r="O614" s="318"/>
      <c r="P614" s="318"/>
      <c r="Q614" s="319"/>
      <c r="R614" s="197"/>
      <c r="S614" s="197"/>
      <c r="T614" s="197"/>
      <c r="U614" s="197"/>
      <c r="V614" s="39"/>
      <c r="W614" s="39"/>
      <c r="X614" s="39"/>
      <c r="Y614" s="39"/>
      <c r="Z614" s="40"/>
    </row>
    <row r="615" spans="2:26">
      <c r="B615" s="32"/>
      <c r="C615" s="33"/>
      <c r="D615" s="33"/>
      <c r="E615" s="33"/>
      <c r="F615" s="3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46"/>
      <c r="R615" s="34"/>
      <c r="S615" s="34"/>
      <c r="T615" s="34"/>
      <c r="U615" s="34"/>
      <c r="V615" s="39"/>
      <c r="W615" s="39"/>
      <c r="X615" s="39"/>
      <c r="Y615" s="39"/>
      <c r="Z615" s="5"/>
    </row>
    <row r="616" spans="2:26">
      <c r="B616" s="317"/>
      <c r="C616" s="318"/>
      <c r="D616" s="318"/>
      <c r="E616" s="318"/>
      <c r="F616" s="318"/>
      <c r="G616" s="318"/>
      <c r="H616" s="318"/>
      <c r="I616" s="318"/>
      <c r="J616" s="318"/>
      <c r="K616" s="318"/>
      <c r="L616" s="318"/>
      <c r="M616" s="318"/>
      <c r="N616" s="318"/>
      <c r="O616" s="318"/>
      <c r="P616" s="318"/>
      <c r="Q616" s="319"/>
      <c r="R616" s="197"/>
      <c r="S616" s="197"/>
      <c r="T616" s="197"/>
      <c r="U616" s="197"/>
      <c r="V616" s="39"/>
      <c r="W616" s="39"/>
      <c r="X616" s="39"/>
      <c r="Y616" s="39"/>
      <c r="Z616" s="5"/>
    </row>
    <row r="617" spans="2:26">
      <c r="B617" s="32"/>
      <c r="C617" s="33"/>
      <c r="D617" s="33"/>
      <c r="E617" s="33"/>
      <c r="F617" s="3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46"/>
      <c r="R617" s="34"/>
      <c r="S617" s="34"/>
      <c r="T617" s="34"/>
      <c r="U617" s="34"/>
      <c r="V617" s="39"/>
      <c r="W617" s="39"/>
      <c r="X617" s="39"/>
      <c r="Y617" s="39"/>
      <c r="Z617" s="40"/>
    </row>
    <row r="618" spans="2:26">
      <c r="B618" s="317"/>
      <c r="C618" s="318"/>
      <c r="D618" s="318"/>
      <c r="E618" s="318"/>
      <c r="F618" s="318"/>
      <c r="G618" s="318"/>
      <c r="H618" s="318"/>
      <c r="I618" s="318"/>
      <c r="J618" s="318"/>
      <c r="K618" s="318"/>
      <c r="L618" s="318"/>
      <c r="M618" s="318"/>
      <c r="N618" s="318"/>
      <c r="O618" s="318"/>
      <c r="P618" s="318"/>
      <c r="Q618" s="319"/>
      <c r="R618" s="197"/>
      <c r="S618" s="197"/>
      <c r="T618" s="197"/>
      <c r="U618" s="197"/>
      <c r="V618" s="39"/>
      <c r="W618" s="39"/>
      <c r="X618" s="39"/>
      <c r="Y618" s="39"/>
      <c r="Z618" s="40"/>
    </row>
    <row r="619" spans="2:26">
      <c r="B619" s="32"/>
      <c r="C619" s="33"/>
      <c r="D619" s="33"/>
      <c r="E619" s="33"/>
      <c r="F619" s="3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46"/>
      <c r="R619" s="34"/>
      <c r="S619" s="34"/>
      <c r="T619" s="34"/>
      <c r="U619" s="34"/>
      <c r="V619" s="39"/>
      <c r="W619" s="39"/>
      <c r="X619" s="39"/>
      <c r="Y619" s="39"/>
      <c r="Z619" s="40"/>
    </row>
    <row r="620" spans="2:26">
      <c r="B620" s="317"/>
      <c r="C620" s="318"/>
      <c r="D620" s="318"/>
      <c r="E620" s="318"/>
      <c r="F620" s="318"/>
      <c r="G620" s="318"/>
      <c r="H620" s="318"/>
      <c r="I620" s="318"/>
      <c r="J620" s="318"/>
      <c r="K620" s="318"/>
      <c r="L620" s="318"/>
      <c r="M620" s="318"/>
      <c r="N620" s="318"/>
      <c r="O620" s="318"/>
      <c r="P620" s="318"/>
      <c r="Q620" s="319"/>
      <c r="R620" s="197"/>
      <c r="S620" s="197"/>
      <c r="T620" s="197"/>
      <c r="U620" s="197"/>
      <c r="V620" s="39"/>
      <c r="W620" s="39"/>
      <c r="X620" s="39"/>
      <c r="Y620" s="39"/>
      <c r="Z620" s="40"/>
    </row>
    <row r="621" spans="2:26">
      <c r="B621" s="32"/>
      <c r="C621" s="33"/>
      <c r="D621" s="33"/>
      <c r="E621" s="33"/>
      <c r="F621" s="3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46"/>
      <c r="R621" s="15"/>
      <c r="S621" s="15"/>
      <c r="T621" s="15"/>
      <c r="U621" s="15"/>
      <c r="V621" s="41"/>
      <c r="W621" s="41"/>
      <c r="X621" s="41"/>
      <c r="Y621" s="41"/>
      <c r="Z621" s="40"/>
    </row>
    <row r="622" spans="2:26">
      <c r="B622" s="317"/>
      <c r="C622" s="318"/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9"/>
      <c r="R622" s="195"/>
      <c r="S622" s="195"/>
      <c r="T622" s="195"/>
      <c r="U622" s="195"/>
      <c r="V622" s="41"/>
      <c r="W622" s="41"/>
      <c r="X622" s="41"/>
      <c r="Y622" s="41"/>
      <c r="Z622" s="40"/>
    </row>
    <row r="623" spans="2:26">
      <c r="B623" s="32"/>
      <c r="C623" s="33"/>
      <c r="D623" s="33"/>
      <c r="E623" s="33"/>
      <c r="F623" s="33"/>
      <c r="G623" s="64"/>
      <c r="H623" s="65"/>
      <c r="I623" s="65"/>
      <c r="J623" s="65"/>
      <c r="K623" s="65"/>
      <c r="L623" s="65"/>
      <c r="M623" s="65"/>
      <c r="N623" s="65"/>
      <c r="O623" s="65"/>
      <c r="P623" s="65"/>
      <c r="Q623" s="46"/>
      <c r="R623" s="34"/>
      <c r="S623" s="34"/>
      <c r="T623" s="34"/>
      <c r="U623" s="34"/>
      <c r="V623" s="39"/>
      <c r="W623" s="39"/>
      <c r="X623" s="39"/>
      <c r="Y623" s="39"/>
      <c r="Z623" s="40"/>
    </row>
    <row r="624" spans="2:26">
      <c r="B624" s="317"/>
      <c r="C624" s="318"/>
      <c r="D624" s="318"/>
      <c r="E624" s="318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9"/>
      <c r="R624" s="197"/>
      <c r="S624" s="197"/>
      <c r="T624" s="197"/>
      <c r="U624" s="197"/>
      <c r="V624" s="39"/>
      <c r="W624" s="39"/>
      <c r="X624" s="39"/>
      <c r="Y624" s="39"/>
      <c r="Z624" s="40"/>
    </row>
    <row r="625" spans="2:26">
      <c r="B625" s="32"/>
      <c r="C625" s="33"/>
      <c r="D625" s="33"/>
      <c r="E625" s="33"/>
      <c r="F625" s="33"/>
      <c r="G625" s="64"/>
      <c r="H625" s="65"/>
      <c r="I625" s="65"/>
      <c r="J625" s="65"/>
      <c r="K625" s="65"/>
      <c r="L625" s="65"/>
      <c r="M625" s="65"/>
      <c r="N625" s="65"/>
      <c r="O625" s="65"/>
      <c r="P625" s="65"/>
      <c r="Q625" s="46"/>
      <c r="R625" s="34"/>
      <c r="S625" s="34"/>
      <c r="T625" s="34"/>
      <c r="U625" s="34"/>
      <c r="V625" s="39"/>
      <c r="W625" s="39"/>
      <c r="X625" s="39"/>
      <c r="Y625" s="39"/>
      <c r="Z625" s="40"/>
    </row>
    <row r="626" spans="2:26">
      <c r="B626" s="317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9"/>
      <c r="R626" s="197"/>
      <c r="S626" s="197"/>
      <c r="T626" s="197"/>
      <c r="U626" s="197"/>
      <c r="V626" s="39"/>
      <c r="W626" s="39"/>
      <c r="X626" s="39"/>
      <c r="Y626" s="39"/>
      <c r="Z626" s="40"/>
    </row>
    <row r="627" spans="2:26">
      <c r="B627" s="32"/>
      <c r="C627" s="33"/>
      <c r="D627" s="33"/>
      <c r="E627" s="33"/>
      <c r="F627" s="33"/>
      <c r="G627" s="64"/>
      <c r="H627" s="65"/>
      <c r="I627" s="65"/>
      <c r="J627" s="65"/>
      <c r="K627" s="65"/>
      <c r="L627" s="65"/>
      <c r="M627" s="65"/>
      <c r="N627" s="65"/>
      <c r="O627" s="65"/>
      <c r="P627" s="65"/>
      <c r="Q627" s="46"/>
      <c r="R627" s="34"/>
      <c r="S627" s="34"/>
      <c r="T627" s="34"/>
      <c r="U627" s="34"/>
      <c r="V627" s="39"/>
      <c r="W627" s="39"/>
      <c r="X627" s="39"/>
      <c r="Y627" s="39"/>
      <c r="Z627" s="40"/>
    </row>
    <row r="628" spans="2:26">
      <c r="B628" s="317"/>
      <c r="C628" s="318"/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8"/>
      <c r="P628" s="318"/>
      <c r="Q628" s="319"/>
      <c r="R628" s="197"/>
      <c r="S628" s="197"/>
      <c r="T628" s="197"/>
      <c r="U628" s="197"/>
      <c r="V628" s="39"/>
      <c r="W628" s="39"/>
      <c r="X628" s="39"/>
      <c r="Y628" s="39"/>
      <c r="Z628" s="40"/>
    </row>
    <row r="629" spans="2:26">
      <c r="B629" s="32"/>
      <c r="C629" s="33"/>
      <c r="D629" s="33"/>
      <c r="E629" s="33"/>
      <c r="F629" s="33"/>
      <c r="G629" s="64"/>
      <c r="H629" s="65"/>
      <c r="I629" s="65"/>
      <c r="J629" s="65"/>
      <c r="K629" s="65"/>
      <c r="L629" s="65"/>
      <c r="M629" s="65"/>
      <c r="N629" s="65"/>
      <c r="O629" s="65"/>
      <c r="P629" s="65"/>
      <c r="Q629" s="46"/>
      <c r="R629" s="34"/>
      <c r="S629" s="34"/>
      <c r="T629" s="34"/>
      <c r="U629" s="34"/>
      <c r="V629" s="39"/>
      <c r="W629" s="39"/>
      <c r="X629" s="39"/>
      <c r="Y629" s="39"/>
      <c r="Z629" s="40"/>
    </row>
    <row r="630" spans="2:26">
      <c r="B630" s="317"/>
      <c r="C630" s="318"/>
      <c r="D630" s="318"/>
      <c r="E630" s="318"/>
      <c r="F630" s="318"/>
      <c r="G630" s="318"/>
      <c r="H630" s="318"/>
      <c r="I630" s="318"/>
      <c r="J630" s="318"/>
      <c r="K630" s="318"/>
      <c r="L630" s="318"/>
      <c r="M630" s="318"/>
      <c r="N630" s="318"/>
      <c r="O630" s="318"/>
      <c r="P630" s="318"/>
      <c r="Q630" s="319"/>
      <c r="R630" s="197"/>
      <c r="S630" s="197"/>
      <c r="T630" s="197"/>
      <c r="U630" s="197"/>
      <c r="V630" s="39"/>
      <c r="W630" s="39"/>
      <c r="X630" s="39"/>
      <c r="Y630" s="39"/>
      <c r="Z630" s="40"/>
    </row>
    <row r="631" spans="2:26">
      <c r="B631" s="32"/>
      <c r="C631" s="33"/>
      <c r="D631" s="33"/>
      <c r="E631" s="33"/>
      <c r="F631" s="33"/>
      <c r="G631" s="64"/>
      <c r="H631" s="65"/>
      <c r="I631" s="65"/>
      <c r="J631" s="65"/>
      <c r="K631" s="65"/>
      <c r="L631" s="65"/>
      <c r="M631" s="65"/>
      <c r="N631" s="65"/>
      <c r="O631" s="65"/>
      <c r="P631" s="65"/>
      <c r="Q631" s="46"/>
      <c r="R631" s="34"/>
      <c r="S631" s="34"/>
      <c r="T631" s="34"/>
      <c r="U631" s="34"/>
      <c r="V631" s="39"/>
      <c r="W631" s="39"/>
      <c r="X631" s="39"/>
      <c r="Y631" s="39"/>
      <c r="Z631" s="40"/>
    </row>
    <row r="632" spans="2:26">
      <c r="B632" s="317"/>
      <c r="C632" s="318"/>
      <c r="D632" s="318"/>
      <c r="E632" s="318"/>
      <c r="F632" s="318"/>
      <c r="G632" s="318"/>
      <c r="H632" s="318"/>
      <c r="I632" s="318"/>
      <c r="J632" s="318"/>
      <c r="K632" s="318"/>
      <c r="L632" s="318"/>
      <c r="M632" s="318"/>
      <c r="N632" s="318"/>
      <c r="O632" s="318"/>
      <c r="P632" s="318"/>
      <c r="Q632" s="319"/>
      <c r="R632" s="197"/>
      <c r="S632" s="197"/>
      <c r="T632" s="197"/>
      <c r="U632" s="197"/>
      <c r="V632" s="39"/>
      <c r="W632" s="39"/>
      <c r="X632" s="39"/>
      <c r="Y632" s="39"/>
      <c r="Z632" s="40"/>
    </row>
    <row r="633" spans="2:26">
      <c r="B633" s="32"/>
      <c r="C633" s="33"/>
      <c r="D633" s="33"/>
      <c r="E633" s="33"/>
      <c r="F633" s="33"/>
      <c r="G633" s="64"/>
      <c r="H633" s="65"/>
      <c r="I633" s="65"/>
      <c r="J633" s="65"/>
      <c r="K633" s="65"/>
      <c r="L633" s="65"/>
      <c r="M633" s="65"/>
      <c r="N633" s="65"/>
      <c r="O633" s="65"/>
      <c r="P633" s="65"/>
      <c r="Q633" s="46"/>
      <c r="R633" s="34"/>
      <c r="S633" s="34"/>
      <c r="T633" s="34"/>
      <c r="U633" s="34"/>
      <c r="V633" s="39"/>
      <c r="W633" s="39"/>
      <c r="X633" s="39"/>
      <c r="Y633" s="39"/>
      <c r="Z633" s="40"/>
    </row>
    <row r="634" spans="2:26">
      <c r="B634" s="317"/>
      <c r="C634" s="318"/>
      <c r="D634" s="318"/>
      <c r="E634" s="318"/>
      <c r="F634" s="318"/>
      <c r="G634" s="318"/>
      <c r="H634" s="318"/>
      <c r="I634" s="318"/>
      <c r="J634" s="318"/>
      <c r="K634" s="318"/>
      <c r="L634" s="318"/>
      <c r="M634" s="318"/>
      <c r="N634" s="318"/>
      <c r="O634" s="318"/>
      <c r="P634" s="318"/>
      <c r="Q634" s="319"/>
      <c r="R634" s="197"/>
      <c r="S634" s="197"/>
      <c r="T634" s="197"/>
      <c r="U634" s="197"/>
      <c r="V634" s="39"/>
      <c r="W634" s="39"/>
      <c r="X634" s="39"/>
      <c r="Y634" s="39"/>
      <c r="Z634" s="40"/>
    </row>
    <row r="635" spans="2:26">
      <c r="B635" s="32"/>
      <c r="C635" s="33"/>
      <c r="D635" s="33"/>
      <c r="E635" s="33"/>
      <c r="F635" s="33"/>
      <c r="G635" s="64"/>
      <c r="H635" s="65"/>
      <c r="I635" s="65"/>
      <c r="J635" s="65"/>
      <c r="K635" s="65"/>
      <c r="L635" s="65"/>
      <c r="M635" s="65"/>
      <c r="N635" s="65"/>
      <c r="O635" s="65"/>
      <c r="P635" s="65"/>
      <c r="Q635" s="46"/>
      <c r="R635" s="34"/>
      <c r="S635" s="34"/>
      <c r="T635" s="34"/>
      <c r="U635" s="34"/>
      <c r="V635" s="39"/>
      <c r="W635" s="39"/>
      <c r="X635" s="39"/>
      <c r="Y635" s="39"/>
      <c r="Z635" s="5"/>
    </row>
    <row r="636" spans="2:26">
      <c r="B636" s="317"/>
      <c r="C636" s="318"/>
      <c r="D636" s="318"/>
      <c r="E636" s="318"/>
      <c r="F636" s="318"/>
      <c r="G636" s="318"/>
      <c r="H636" s="318"/>
      <c r="I636" s="318"/>
      <c r="J636" s="318"/>
      <c r="K636" s="318"/>
      <c r="L636" s="318"/>
      <c r="M636" s="318"/>
      <c r="N636" s="318"/>
      <c r="O636" s="318"/>
      <c r="P636" s="318"/>
      <c r="Q636" s="319"/>
      <c r="R636" s="197"/>
      <c r="S636" s="197"/>
      <c r="T636" s="197"/>
      <c r="U636" s="197"/>
      <c r="V636" s="39"/>
      <c r="W636" s="39"/>
      <c r="X636" s="39"/>
      <c r="Y636" s="39"/>
      <c r="Z636" s="5"/>
    </row>
    <row r="637" spans="2:26">
      <c r="B637" s="32"/>
      <c r="C637" s="33"/>
      <c r="D637" s="33"/>
      <c r="E637" s="33"/>
      <c r="F637" s="33"/>
      <c r="G637" s="64"/>
      <c r="H637" s="65"/>
      <c r="I637" s="65"/>
      <c r="J637" s="65"/>
      <c r="K637" s="65"/>
      <c r="L637" s="65"/>
      <c r="M637" s="65"/>
      <c r="N637" s="65"/>
      <c r="O637" s="65"/>
      <c r="P637" s="65"/>
      <c r="Q637" s="46"/>
      <c r="R637" s="34"/>
      <c r="S637" s="34"/>
      <c r="T637" s="34"/>
      <c r="U637" s="34"/>
      <c r="V637" s="39"/>
      <c r="W637" s="39"/>
      <c r="X637" s="39"/>
      <c r="Y637" s="39"/>
      <c r="Z637" s="40"/>
    </row>
    <row r="638" spans="2:26">
      <c r="B638" s="317"/>
      <c r="C638" s="318"/>
      <c r="D638" s="318"/>
      <c r="E638" s="318"/>
      <c r="F638" s="318"/>
      <c r="G638" s="318"/>
      <c r="H638" s="318"/>
      <c r="I638" s="318"/>
      <c r="J638" s="318"/>
      <c r="K638" s="318"/>
      <c r="L638" s="318"/>
      <c r="M638" s="318"/>
      <c r="N638" s="318"/>
      <c r="O638" s="318"/>
      <c r="P638" s="318"/>
      <c r="Q638" s="319"/>
      <c r="R638" s="197"/>
      <c r="S638" s="197"/>
      <c r="T638" s="197"/>
      <c r="U638" s="197"/>
      <c r="V638" s="39"/>
      <c r="W638" s="39"/>
      <c r="X638" s="39"/>
      <c r="Y638" s="39"/>
      <c r="Z638" s="40"/>
    </row>
    <row r="639" spans="2:26">
      <c r="B639" s="32"/>
      <c r="C639" s="33"/>
      <c r="D639" s="33"/>
      <c r="E639" s="33"/>
      <c r="F639" s="33"/>
      <c r="G639" s="64"/>
      <c r="H639" s="65"/>
      <c r="I639" s="65"/>
      <c r="J639" s="65"/>
      <c r="K639" s="65"/>
      <c r="L639" s="65"/>
      <c r="M639" s="65"/>
      <c r="N639" s="65"/>
      <c r="O639" s="65"/>
      <c r="P639" s="65"/>
      <c r="Q639" s="46"/>
      <c r="R639" s="34"/>
      <c r="S639" s="34"/>
      <c r="T639" s="34"/>
      <c r="U639" s="34"/>
      <c r="V639" s="39"/>
      <c r="W639" s="39"/>
      <c r="X639" s="39"/>
      <c r="Y639" s="39"/>
      <c r="Z639" s="40"/>
    </row>
    <row r="640" spans="2:26">
      <c r="B640" s="317"/>
      <c r="C640" s="318"/>
      <c r="D640" s="318"/>
      <c r="E640" s="318"/>
      <c r="F640" s="318"/>
      <c r="G640" s="318"/>
      <c r="H640" s="318"/>
      <c r="I640" s="318"/>
      <c r="J640" s="318"/>
      <c r="K640" s="318"/>
      <c r="L640" s="318"/>
      <c r="M640" s="318"/>
      <c r="N640" s="318"/>
      <c r="O640" s="318"/>
      <c r="P640" s="318"/>
      <c r="Q640" s="319"/>
      <c r="R640" s="197"/>
      <c r="S640" s="197"/>
      <c r="T640" s="197"/>
      <c r="U640" s="197"/>
      <c r="V640" s="39"/>
      <c r="W640" s="39"/>
      <c r="X640" s="39"/>
      <c r="Y640" s="39"/>
      <c r="Z640" s="40"/>
    </row>
    <row r="641" spans="2:26">
      <c r="B641" s="32"/>
      <c r="C641" s="33"/>
      <c r="D641" s="33"/>
      <c r="E641" s="33"/>
      <c r="F641" s="33"/>
      <c r="G641" s="64"/>
      <c r="H641" s="65"/>
      <c r="I641" s="65"/>
      <c r="J641" s="65"/>
      <c r="K641" s="65"/>
      <c r="L641" s="65"/>
      <c r="M641" s="65"/>
      <c r="N641" s="65"/>
      <c r="O641" s="65"/>
      <c r="P641" s="65"/>
      <c r="Q641" s="46"/>
      <c r="R641" s="15"/>
      <c r="S641" s="15"/>
      <c r="T641" s="15"/>
      <c r="U641" s="15"/>
      <c r="V641" s="41"/>
      <c r="W641" s="41"/>
      <c r="X641" s="41"/>
      <c r="Y641" s="41"/>
      <c r="Z641" s="40"/>
    </row>
    <row r="642" spans="2:26">
      <c r="B642" s="317"/>
      <c r="C642" s="318"/>
      <c r="D642" s="318"/>
      <c r="E642" s="318"/>
      <c r="F642" s="318"/>
      <c r="G642" s="318"/>
      <c r="H642" s="318"/>
      <c r="I642" s="318"/>
      <c r="J642" s="318"/>
      <c r="K642" s="318"/>
      <c r="L642" s="318"/>
      <c r="M642" s="318"/>
      <c r="N642" s="318"/>
      <c r="O642" s="318"/>
      <c r="P642" s="318"/>
      <c r="Q642" s="319"/>
      <c r="R642" s="195"/>
      <c r="S642" s="195"/>
      <c r="T642" s="195"/>
      <c r="U642" s="195"/>
      <c r="V642" s="41"/>
      <c r="W642" s="41"/>
      <c r="X642" s="41"/>
      <c r="Y642" s="41"/>
      <c r="Z642" s="40"/>
    </row>
    <row r="643" spans="2:26">
      <c r="B643" s="32"/>
      <c r="C643" s="33"/>
      <c r="D643" s="33"/>
      <c r="E643" s="33"/>
      <c r="F643" s="33"/>
      <c r="G643" s="64"/>
      <c r="H643" s="65"/>
      <c r="I643" s="65"/>
      <c r="J643" s="65"/>
      <c r="K643" s="65"/>
      <c r="L643" s="65"/>
      <c r="M643" s="65"/>
      <c r="N643" s="65"/>
      <c r="O643" s="65"/>
      <c r="P643" s="65"/>
      <c r="Q643" s="46"/>
      <c r="R643" s="34"/>
      <c r="S643" s="34"/>
      <c r="T643" s="34"/>
      <c r="U643" s="34"/>
      <c r="V643" s="39"/>
      <c r="W643" s="39"/>
      <c r="X643" s="39"/>
      <c r="Y643" s="39"/>
      <c r="Z643" s="40"/>
    </row>
    <row r="644" spans="2:26">
      <c r="B644" s="317"/>
      <c r="C644" s="318"/>
      <c r="D644" s="318"/>
      <c r="E644" s="318"/>
      <c r="F644" s="318"/>
      <c r="G644" s="318"/>
      <c r="H644" s="318"/>
      <c r="I644" s="318"/>
      <c r="J644" s="318"/>
      <c r="K644" s="318"/>
      <c r="L644" s="318"/>
      <c r="M644" s="318"/>
      <c r="N644" s="318"/>
      <c r="O644" s="318"/>
      <c r="P644" s="318"/>
      <c r="Q644" s="319"/>
      <c r="R644" s="197"/>
      <c r="S644" s="197"/>
      <c r="T644" s="197"/>
      <c r="U644" s="197"/>
      <c r="V644" s="39"/>
      <c r="W644" s="39"/>
      <c r="X644" s="39"/>
      <c r="Y644" s="39"/>
      <c r="Z644" s="40"/>
    </row>
    <row r="645" spans="2:26">
      <c r="B645" s="32"/>
      <c r="C645" s="33"/>
      <c r="D645" s="33"/>
      <c r="E645" s="33"/>
      <c r="F645" s="33"/>
      <c r="G645" s="64"/>
      <c r="H645" s="65"/>
      <c r="I645" s="65"/>
      <c r="J645" s="65"/>
      <c r="K645" s="65"/>
      <c r="L645" s="65"/>
      <c r="M645" s="65"/>
      <c r="N645" s="65"/>
      <c r="O645" s="65"/>
      <c r="P645" s="65"/>
      <c r="Q645" s="46"/>
      <c r="R645" s="34"/>
      <c r="S645" s="34"/>
      <c r="T645" s="34"/>
      <c r="U645" s="34"/>
      <c r="V645" s="39"/>
      <c r="W645" s="39"/>
      <c r="X645" s="39"/>
      <c r="Y645" s="39"/>
      <c r="Z645" s="40"/>
    </row>
    <row r="646" spans="2:26">
      <c r="B646" s="317"/>
      <c r="C646" s="318"/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8"/>
      <c r="P646" s="318"/>
      <c r="Q646" s="319"/>
      <c r="R646" s="197"/>
      <c r="S646" s="197"/>
      <c r="T646" s="197"/>
      <c r="U646" s="197"/>
      <c r="V646" s="39"/>
      <c r="W646" s="39"/>
      <c r="X646" s="39"/>
      <c r="Y646" s="39"/>
      <c r="Z646" s="40"/>
    </row>
    <row r="647" spans="2:26">
      <c r="B647" s="32"/>
      <c r="C647" s="33"/>
      <c r="D647" s="33"/>
      <c r="E647" s="33"/>
      <c r="F647" s="33"/>
      <c r="G647" s="64"/>
      <c r="H647" s="65"/>
      <c r="I647" s="65"/>
      <c r="J647" s="65"/>
      <c r="K647" s="65"/>
      <c r="L647" s="65"/>
      <c r="M647" s="65"/>
      <c r="N647" s="65"/>
      <c r="O647" s="65"/>
      <c r="P647" s="65"/>
      <c r="Q647" s="46"/>
      <c r="R647" s="34"/>
      <c r="S647" s="34"/>
      <c r="T647" s="34"/>
      <c r="U647" s="34"/>
      <c r="V647" s="39"/>
      <c r="W647" s="39"/>
      <c r="X647" s="39"/>
      <c r="Y647" s="39"/>
      <c r="Z647" s="40"/>
    </row>
    <row r="648" spans="2:26">
      <c r="B648" s="317"/>
      <c r="C648" s="318"/>
      <c r="D648" s="318"/>
      <c r="E648" s="318"/>
      <c r="F648" s="318"/>
      <c r="G648" s="318"/>
      <c r="H648" s="318"/>
      <c r="I648" s="318"/>
      <c r="J648" s="318"/>
      <c r="K648" s="318"/>
      <c r="L648" s="318"/>
      <c r="M648" s="318"/>
      <c r="N648" s="318"/>
      <c r="O648" s="318"/>
      <c r="P648" s="318"/>
      <c r="Q648" s="319"/>
      <c r="R648" s="197"/>
      <c r="S648" s="197"/>
      <c r="T648" s="197"/>
      <c r="U648" s="197"/>
      <c r="V648" s="39"/>
      <c r="W648" s="39"/>
      <c r="X648" s="39"/>
      <c r="Y648" s="39"/>
      <c r="Z648" s="40"/>
    </row>
    <row r="649" spans="2:26">
      <c r="B649" s="32"/>
      <c r="C649" s="33"/>
      <c r="D649" s="33"/>
      <c r="E649" s="33"/>
      <c r="F649" s="33"/>
      <c r="G649" s="64"/>
      <c r="H649" s="65"/>
      <c r="I649" s="65"/>
      <c r="J649" s="65"/>
      <c r="K649" s="65"/>
      <c r="L649" s="65"/>
      <c r="M649" s="65"/>
      <c r="N649" s="65"/>
      <c r="O649" s="65"/>
      <c r="P649" s="65"/>
      <c r="Q649" s="46"/>
      <c r="R649" s="34"/>
      <c r="S649" s="34"/>
      <c r="T649" s="34"/>
      <c r="U649" s="34"/>
      <c r="V649" s="39"/>
      <c r="W649" s="39"/>
      <c r="X649" s="39"/>
      <c r="Y649" s="39"/>
      <c r="Z649" s="40"/>
    </row>
    <row r="650" spans="2:26">
      <c r="B650" s="317"/>
      <c r="C650" s="318"/>
      <c r="D650" s="318"/>
      <c r="E650" s="318"/>
      <c r="F650" s="318"/>
      <c r="G650" s="318"/>
      <c r="H650" s="318"/>
      <c r="I650" s="318"/>
      <c r="J650" s="318"/>
      <c r="K650" s="318"/>
      <c r="L650" s="318"/>
      <c r="M650" s="318"/>
      <c r="N650" s="318"/>
      <c r="O650" s="318"/>
      <c r="P650" s="318"/>
      <c r="Q650" s="319"/>
      <c r="R650" s="197"/>
      <c r="S650" s="197"/>
      <c r="T650" s="197"/>
      <c r="U650" s="197"/>
      <c r="V650" s="39"/>
      <c r="W650" s="39"/>
      <c r="X650" s="39"/>
      <c r="Y650" s="39"/>
      <c r="Z650" s="40"/>
    </row>
    <row r="651" spans="2:26">
      <c r="B651" s="32"/>
      <c r="C651" s="33"/>
      <c r="D651" s="33"/>
      <c r="E651" s="33"/>
      <c r="F651" s="33"/>
      <c r="G651" s="64"/>
      <c r="H651" s="65"/>
      <c r="I651" s="65"/>
      <c r="J651" s="65"/>
      <c r="K651" s="65"/>
      <c r="L651" s="65"/>
      <c r="M651" s="65"/>
      <c r="N651" s="65"/>
      <c r="O651" s="65"/>
      <c r="P651" s="65"/>
      <c r="Q651" s="46"/>
      <c r="R651" s="34"/>
      <c r="S651" s="34"/>
      <c r="T651" s="34"/>
      <c r="U651" s="34"/>
      <c r="V651" s="39"/>
      <c r="W651" s="39"/>
      <c r="X651" s="39"/>
      <c r="Y651" s="39"/>
      <c r="Z651" s="40"/>
    </row>
    <row r="652" spans="2:26">
      <c r="B652" s="317"/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9"/>
      <c r="R652" s="197"/>
      <c r="S652" s="197"/>
      <c r="T652" s="197"/>
      <c r="U652" s="197"/>
      <c r="V652" s="39"/>
      <c r="W652" s="39"/>
      <c r="X652" s="39"/>
      <c r="Y652" s="39"/>
      <c r="Z652" s="40"/>
    </row>
    <row r="653" spans="2:26">
      <c r="B653" s="32"/>
      <c r="C653" s="33"/>
      <c r="D653" s="33"/>
      <c r="E653" s="33"/>
      <c r="F653" s="33"/>
      <c r="G653" s="64"/>
      <c r="H653" s="65"/>
      <c r="I653" s="65"/>
      <c r="J653" s="65"/>
      <c r="K653" s="65"/>
      <c r="L653" s="65"/>
      <c r="M653" s="65"/>
      <c r="N653" s="65"/>
      <c r="O653" s="65"/>
      <c r="P653" s="65"/>
      <c r="Q653" s="46"/>
      <c r="R653" s="34"/>
      <c r="S653" s="34"/>
      <c r="T653" s="34"/>
      <c r="U653" s="34"/>
      <c r="V653" s="39"/>
      <c r="W653" s="39"/>
      <c r="X653" s="39"/>
      <c r="Y653" s="39"/>
      <c r="Z653" s="40"/>
    </row>
    <row r="654" spans="2:26">
      <c r="B654" s="317"/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9"/>
      <c r="R654" s="197"/>
      <c r="S654" s="197"/>
      <c r="T654" s="197"/>
      <c r="U654" s="197"/>
      <c r="V654" s="39"/>
      <c r="W654" s="39"/>
      <c r="X654" s="39"/>
      <c r="Y654" s="39"/>
      <c r="Z654" s="40"/>
    </row>
    <row r="655" spans="2:26">
      <c r="B655" s="32"/>
      <c r="C655" s="33"/>
      <c r="D655" s="33"/>
      <c r="E655" s="33"/>
      <c r="F655" s="33"/>
      <c r="G655" s="64"/>
      <c r="H655" s="65"/>
      <c r="I655" s="65"/>
      <c r="J655" s="65"/>
      <c r="K655" s="65"/>
      <c r="L655" s="65"/>
      <c r="M655" s="65"/>
      <c r="N655" s="65"/>
      <c r="O655" s="65"/>
      <c r="P655" s="65"/>
      <c r="Q655" s="46"/>
      <c r="R655" s="34"/>
      <c r="S655" s="34"/>
      <c r="T655" s="34"/>
      <c r="U655" s="34"/>
      <c r="V655" s="39"/>
      <c r="W655" s="39"/>
      <c r="X655" s="39"/>
      <c r="Y655" s="39"/>
      <c r="Z655" s="5"/>
    </row>
    <row r="656" spans="2:26">
      <c r="B656" s="317"/>
      <c r="C656" s="318"/>
      <c r="D656" s="318"/>
      <c r="E656" s="318"/>
      <c r="F656" s="318"/>
      <c r="G656" s="318"/>
      <c r="H656" s="318"/>
      <c r="I656" s="318"/>
      <c r="J656" s="318"/>
      <c r="K656" s="318"/>
      <c r="L656" s="318"/>
      <c r="M656" s="318"/>
      <c r="N656" s="318"/>
      <c r="O656" s="318"/>
      <c r="P656" s="318"/>
      <c r="Q656" s="319"/>
      <c r="R656" s="197"/>
      <c r="S656" s="197"/>
      <c r="T656" s="197"/>
      <c r="U656" s="197"/>
      <c r="V656" s="39"/>
      <c r="W656" s="39"/>
      <c r="X656" s="39"/>
      <c r="Y656" s="39"/>
      <c r="Z656" s="5"/>
    </row>
    <row r="657" spans="2:26">
      <c r="B657" s="32"/>
      <c r="C657" s="33"/>
      <c r="D657" s="33"/>
      <c r="E657" s="33"/>
      <c r="F657" s="33"/>
      <c r="G657" s="64"/>
      <c r="H657" s="65"/>
      <c r="I657" s="65"/>
      <c r="J657" s="65"/>
      <c r="K657" s="65"/>
      <c r="L657" s="65"/>
      <c r="M657" s="65"/>
      <c r="N657" s="65"/>
      <c r="O657" s="65"/>
      <c r="P657" s="65"/>
      <c r="Q657" s="46"/>
      <c r="R657" s="34"/>
      <c r="S657" s="34"/>
      <c r="T657" s="34"/>
      <c r="U657" s="34"/>
      <c r="V657" s="39"/>
      <c r="W657" s="39"/>
      <c r="X657" s="39"/>
      <c r="Y657" s="39"/>
      <c r="Z657" s="40"/>
    </row>
    <row r="658" spans="2:26">
      <c r="B658" s="317"/>
      <c r="C658" s="318"/>
      <c r="D658" s="318"/>
      <c r="E658" s="318"/>
      <c r="F658" s="318"/>
      <c r="G658" s="318"/>
      <c r="H658" s="318"/>
      <c r="I658" s="318"/>
      <c r="J658" s="318"/>
      <c r="K658" s="318"/>
      <c r="L658" s="318"/>
      <c r="M658" s="318"/>
      <c r="N658" s="318"/>
      <c r="O658" s="318"/>
      <c r="P658" s="318"/>
      <c r="Q658" s="319"/>
      <c r="R658" s="197"/>
      <c r="S658" s="197"/>
      <c r="T658" s="197"/>
      <c r="U658" s="197"/>
      <c r="V658" s="39"/>
      <c r="W658" s="39"/>
      <c r="X658" s="39"/>
      <c r="Y658" s="39"/>
      <c r="Z658" s="40"/>
    </row>
    <row r="659" spans="2:26">
      <c r="B659" s="32"/>
      <c r="C659" s="33"/>
      <c r="D659" s="33"/>
      <c r="E659" s="33"/>
      <c r="F659" s="33"/>
      <c r="G659" s="64"/>
      <c r="H659" s="65"/>
      <c r="I659" s="65"/>
      <c r="J659" s="65"/>
      <c r="K659" s="65"/>
      <c r="L659" s="65"/>
      <c r="M659" s="65"/>
      <c r="N659" s="65"/>
      <c r="O659" s="65"/>
      <c r="P659" s="65"/>
      <c r="Q659" s="46"/>
      <c r="R659" s="34"/>
      <c r="S659" s="34"/>
      <c r="T659" s="34"/>
      <c r="U659" s="34"/>
      <c r="V659" s="39"/>
      <c r="W659" s="39"/>
      <c r="X659" s="39"/>
      <c r="Y659" s="39"/>
      <c r="Z659" s="40"/>
    </row>
    <row r="660" spans="2:26">
      <c r="B660" s="317"/>
      <c r="C660" s="318"/>
      <c r="D660" s="318"/>
      <c r="E660" s="318"/>
      <c r="F660" s="318"/>
      <c r="G660" s="318"/>
      <c r="H660" s="318"/>
      <c r="I660" s="318"/>
      <c r="J660" s="318"/>
      <c r="K660" s="318"/>
      <c r="L660" s="318"/>
      <c r="M660" s="318"/>
      <c r="N660" s="318"/>
      <c r="O660" s="318"/>
      <c r="P660" s="318"/>
      <c r="Q660" s="319"/>
      <c r="R660" s="197"/>
      <c r="S660" s="197"/>
      <c r="T660" s="197"/>
      <c r="U660" s="197"/>
      <c r="V660" s="39"/>
      <c r="W660" s="39"/>
      <c r="X660" s="39"/>
      <c r="Y660" s="39"/>
      <c r="Z660" s="40"/>
    </row>
    <row r="661" spans="2:26">
      <c r="B661" s="32"/>
      <c r="C661" s="33"/>
      <c r="D661" s="33"/>
      <c r="E661" s="33"/>
      <c r="F661" s="33"/>
      <c r="G661" s="64"/>
      <c r="H661" s="65"/>
      <c r="I661" s="65"/>
      <c r="J661" s="65"/>
      <c r="K661" s="65"/>
      <c r="L661" s="65"/>
      <c r="M661" s="65"/>
      <c r="N661" s="65"/>
      <c r="O661" s="65"/>
      <c r="P661" s="65"/>
      <c r="Q661" s="46"/>
      <c r="R661" s="15"/>
      <c r="S661" s="15"/>
      <c r="T661" s="15"/>
      <c r="U661" s="15"/>
      <c r="V661" s="41"/>
      <c r="W661" s="41"/>
      <c r="X661" s="41"/>
      <c r="Y661" s="41"/>
      <c r="Z661" s="40"/>
    </row>
    <row r="662" spans="2:26">
      <c r="B662" s="317"/>
      <c r="C662" s="318"/>
      <c r="D662" s="318"/>
      <c r="E662" s="318"/>
      <c r="F662" s="318"/>
      <c r="G662" s="318"/>
      <c r="H662" s="318"/>
      <c r="I662" s="318"/>
      <c r="J662" s="318"/>
      <c r="K662" s="318"/>
      <c r="L662" s="318"/>
      <c r="M662" s="318"/>
      <c r="N662" s="318"/>
      <c r="O662" s="318"/>
      <c r="P662" s="318"/>
      <c r="Q662" s="319"/>
      <c r="R662" s="195"/>
      <c r="S662" s="195"/>
      <c r="T662" s="195"/>
      <c r="U662" s="195"/>
      <c r="V662" s="41"/>
      <c r="W662" s="41"/>
      <c r="X662" s="41"/>
      <c r="Y662" s="41"/>
      <c r="Z662" s="40"/>
    </row>
    <row r="663" spans="2:26">
      <c r="B663" s="32"/>
      <c r="C663" s="33"/>
      <c r="D663" s="33"/>
      <c r="E663" s="33"/>
      <c r="F663" s="33"/>
      <c r="G663" s="64"/>
      <c r="H663" s="65"/>
      <c r="I663" s="65"/>
      <c r="J663" s="65"/>
      <c r="K663" s="65"/>
      <c r="L663" s="65"/>
      <c r="M663" s="65"/>
      <c r="N663" s="65"/>
      <c r="O663" s="65"/>
      <c r="P663" s="65"/>
      <c r="Q663" s="46"/>
      <c r="R663" s="34"/>
      <c r="S663" s="34"/>
      <c r="T663" s="34"/>
      <c r="U663" s="34"/>
      <c r="V663" s="39"/>
      <c r="W663" s="39"/>
      <c r="X663" s="39"/>
      <c r="Y663" s="39"/>
      <c r="Z663" s="40"/>
    </row>
    <row r="664" spans="2:26">
      <c r="B664" s="317"/>
      <c r="C664" s="318"/>
      <c r="D664" s="318"/>
      <c r="E664" s="318"/>
      <c r="F664" s="318"/>
      <c r="G664" s="318"/>
      <c r="H664" s="318"/>
      <c r="I664" s="318"/>
      <c r="J664" s="318"/>
      <c r="K664" s="318"/>
      <c r="L664" s="318"/>
      <c r="M664" s="318"/>
      <c r="N664" s="318"/>
      <c r="O664" s="318"/>
      <c r="P664" s="318"/>
      <c r="Q664" s="319"/>
      <c r="R664" s="197"/>
      <c r="S664" s="197"/>
      <c r="T664" s="197"/>
      <c r="U664" s="197"/>
      <c r="V664" s="39"/>
      <c r="W664" s="39"/>
      <c r="X664" s="39"/>
      <c r="Y664" s="39"/>
      <c r="Z664" s="40"/>
    </row>
    <row r="665" spans="2:26">
      <c r="B665" s="32"/>
      <c r="C665" s="33"/>
      <c r="D665" s="33"/>
      <c r="E665" s="33"/>
      <c r="F665" s="33"/>
      <c r="G665" s="64"/>
      <c r="H665" s="65"/>
      <c r="I665" s="65"/>
      <c r="J665" s="65"/>
      <c r="K665" s="65"/>
      <c r="L665" s="65"/>
      <c r="M665" s="65"/>
      <c r="N665" s="65"/>
      <c r="O665" s="65"/>
      <c r="P665" s="65"/>
      <c r="Q665" s="46"/>
      <c r="R665" s="34"/>
      <c r="S665" s="34"/>
      <c r="T665" s="34"/>
      <c r="U665" s="34"/>
      <c r="V665" s="39"/>
      <c r="W665" s="39"/>
      <c r="X665" s="39"/>
      <c r="Y665" s="39"/>
      <c r="Z665" s="40"/>
    </row>
    <row r="666" spans="2:26">
      <c r="B666" s="317"/>
      <c r="C666" s="318"/>
      <c r="D666" s="318"/>
      <c r="E666" s="318"/>
      <c r="F666" s="318"/>
      <c r="G666" s="318"/>
      <c r="H666" s="318"/>
      <c r="I666" s="318"/>
      <c r="J666" s="318"/>
      <c r="K666" s="318"/>
      <c r="L666" s="318"/>
      <c r="M666" s="318"/>
      <c r="N666" s="318"/>
      <c r="O666" s="318"/>
      <c r="P666" s="318"/>
      <c r="Q666" s="319"/>
      <c r="R666" s="197"/>
      <c r="S666" s="197"/>
      <c r="T666" s="197"/>
      <c r="U666" s="197"/>
      <c r="V666" s="39"/>
      <c r="W666" s="39"/>
      <c r="X666" s="39"/>
      <c r="Y666" s="39"/>
      <c r="Z666" s="40"/>
    </row>
    <row r="667" spans="2:26">
      <c r="B667" s="32"/>
      <c r="C667" s="33"/>
      <c r="D667" s="33"/>
      <c r="E667" s="33"/>
      <c r="F667" s="33"/>
      <c r="G667" s="64"/>
      <c r="H667" s="65"/>
      <c r="I667" s="65"/>
      <c r="J667" s="65"/>
      <c r="K667" s="65"/>
      <c r="L667" s="65"/>
      <c r="M667" s="65"/>
      <c r="N667" s="65"/>
      <c r="O667" s="65"/>
      <c r="P667" s="65"/>
      <c r="Q667" s="46"/>
      <c r="R667" s="34"/>
      <c r="S667" s="34"/>
      <c r="T667" s="34"/>
      <c r="U667" s="34"/>
      <c r="V667" s="39"/>
      <c r="W667" s="39"/>
      <c r="X667" s="39"/>
      <c r="Y667" s="39"/>
      <c r="Z667" s="40"/>
    </row>
    <row r="668" spans="2:26">
      <c r="B668" s="317"/>
      <c r="C668" s="318"/>
      <c r="D668" s="318"/>
      <c r="E668" s="318"/>
      <c r="F668" s="318"/>
      <c r="G668" s="318"/>
      <c r="H668" s="318"/>
      <c r="I668" s="318"/>
      <c r="J668" s="318"/>
      <c r="K668" s="318"/>
      <c r="L668" s="318"/>
      <c r="M668" s="318"/>
      <c r="N668" s="318"/>
      <c r="O668" s="318"/>
      <c r="P668" s="318"/>
      <c r="Q668" s="319"/>
      <c r="R668" s="197"/>
      <c r="S668" s="197"/>
      <c r="T668" s="197"/>
      <c r="U668" s="197"/>
      <c r="V668" s="39"/>
      <c r="W668" s="39"/>
      <c r="X668" s="39"/>
      <c r="Y668" s="39"/>
      <c r="Z668" s="40"/>
    </row>
    <row r="669" spans="2:26">
      <c r="B669" s="32"/>
      <c r="C669" s="33"/>
      <c r="D669" s="33"/>
      <c r="E669" s="33"/>
      <c r="F669" s="33"/>
      <c r="G669" s="64"/>
      <c r="H669" s="65"/>
      <c r="I669" s="65"/>
      <c r="J669" s="65"/>
      <c r="K669" s="65"/>
      <c r="L669" s="65"/>
      <c r="M669" s="65"/>
      <c r="N669" s="65"/>
      <c r="O669" s="65"/>
      <c r="P669" s="65"/>
      <c r="Q669" s="46"/>
      <c r="R669" s="34"/>
      <c r="S669" s="34"/>
      <c r="T669" s="34"/>
      <c r="U669" s="34"/>
      <c r="V669" s="39"/>
      <c r="W669" s="39"/>
      <c r="X669" s="39"/>
      <c r="Y669" s="39"/>
      <c r="Z669" s="40"/>
    </row>
    <row r="670" spans="2:26">
      <c r="B670" s="317"/>
      <c r="C670" s="318"/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8"/>
      <c r="P670" s="318"/>
      <c r="Q670" s="319"/>
      <c r="R670" s="197"/>
      <c r="S670" s="197"/>
      <c r="T670" s="197"/>
      <c r="U670" s="197"/>
      <c r="V670" s="39"/>
      <c r="W670" s="39"/>
      <c r="X670" s="39"/>
      <c r="Y670" s="39"/>
      <c r="Z670" s="40"/>
    </row>
    <row r="671" spans="2:26">
      <c r="B671" s="32"/>
      <c r="C671" s="33"/>
      <c r="D671" s="33"/>
      <c r="E671" s="33"/>
      <c r="F671" s="33"/>
      <c r="G671" s="64"/>
      <c r="H671" s="65"/>
      <c r="I671" s="65"/>
      <c r="J671" s="65"/>
      <c r="K671" s="65"/>
      <c r="L671" s="65"/>
      <c r="M671" s="65"/>
      <c r="N671" s="65"/>
      <c r="O671" s="65"/>
      <c r="P671" s="65"/>
      <c r="Q671" s="46"/>
      <c r="R671" s="34"/>
      <c r="S671" s="34"/>
      <c r="T671" s="34"/>
      <c r="U671" s="34"/>
      <c r="V671" s="39"/>
      <c r="W671" s="39"/>
      <c r="X671" s="39"/>
      <c r="Y671" s="39"/>
      <c r="Z671" s="40"/>
    </row>
    <row r="672" spans="2:26">
      <c r="B672" s="317"/>
      <c r="C672" s="318"/>
      <c r="D672" s="318"/>
      <c r="E672" s="318"/>
      <c r="F672" s="318"/>
      <c r="G672" s="318"/>
      <c r="H672" s="318"/>
      <c r="I672" s="318"/>
      <c r="J672" s="318"/>
      <c r="K672" s="318"/>
      <c r="L672" s="318"/>
      <c r="M672" s="318"/>
      <c r="N672" s="318"/>
      <c r="O672" s="318"/>
      <c r="P672" s="318"/>
      <c r="Q672" s="319"/>
      <c r="R672" s="197"/>
      <c r="S672" s="197"/>
      <c r="T672" s="197"/>
      <c r="U672" s="197"/>
      <c r="V672" s="39"/>
      <c r="W672" s="39"/>
      <c r="X672" s="39"/>
      <c r="Y672" s="39"/>
      <c r="Z672" s="40"/>
    </row>
    <row r="673" spans="2:26">
      <c r="B673" s="32"/>
      <c r="C673" s="33"/>
      <c r="D673" s="33"/>
      <c r="E673" s="33"/>
      <c r="F673" s="33"/>
      <c r="G673" s="64"/>
      <c r="H673" s="65"/>
      <c r="I673" s="65"/>
      <c r="J673" s="65"/>
      <c r="K673" s="65"/>
      <c r="L673" s="65"/>
      <c r="M673" s="65"/>
      <c r="N673" s="65"/>
      <c r="O673" s="65"/>
      <c r="P673" s="65"/>
      <c r="Q673" s="46"/>
      <c r="R673" s="34"/>
      <c r="S673" s="34"/>
      <c r="T673" s="34"/>
      <c r="U673" s="34"/>
      <c r="V673" s="39"/>
      <c r="W673" s="39"/>
      <c r="X673" s="39"/>
      <c r="Y673" s="39"/>
      <c r="Z673" s="40"/>
    </row>
    <row r="674" spans="2:26">
      <c r="B674" s="317"/>
      <c r="C674" s="318"/>
      <c r="D674" s="318"/>
      <c r="E674" s="318"/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319"/>
      <c r="R674" s="197"/>
      <c r="S674" s="197"/>
      <c r="T674" s="197"/>
      <c r="U674" s="197"/>
      <c r="V674" s="39"/>
      <c r="W674" s="39"/>
      <c r="X674" s="39"/>
      <c r="Y674" s="39"/>
      <c r="Z674" s="40"/>
    </row>
    <row r="675" spans="2:26">
      <c r="B675" s="32"/>
      <c r="C675" s="33"/>
      <c r="D675" s="33"/>
      <c r="E675" s="33"/>
      <c r="F675" s="33"/>
      <c r="G675" s="64"/>
      <c r="H675" s="65"/>
      <c r="I675" s="65"/>
      <c r="J675" s="65"/>
      <c r="K675" s="65"/>
      <c r="L675" s="65"/>
      <c r="M675" s="65"/>
      <c r="N675" s="65"/>
      <c r="O675" s="65"/>
      <c r="P675" s="65"/>
      <c r="Q675" s="46"/>
      <c r="R675" s="34"/>
      <c r="S675" s="34"/>
      <c r="T675" s="34"/>
      <c r="U675" s="34"/>
      <c r="V675" s="39"/>
      <c r="W675" s="39"/>
      <c r="X675" s="39"/>
      <c r="Y675" s="39"/>
      <c r="Z675" s="5"/>
    </row>
    <row r="676" spans="2:26">
      <c r="B676" s="317"/>
      <c r="C676" s="318"/>
      <c r="D676" s="318"/>
      <c r="E676" s="318"/>
      <c r="F676" s="318"/>
      <c r="G676" s="318"/>
      <c r="H676" s="318"/>
      <c r="I676" s="318"/>
      <c r="J676" s="318"/>
      <c r="K676" s="318"/>
      <c r="L676" s="318"/>
      <c r="M676" s="318"/>
      <c r="N676" s="318"/>
      <c r="O676" s="318"/>
      <c r="P676" s="318"/>
      <c r="Q676" s="319"/>
      <c r="R676" s="197"/>
      <c r="S676" s="197"/>
      <c r="T676" s="197"/>
      <c r="U676" s="197"/>
      <c r="V676" s="39"/>
      <c r="W676" s="39"/>
      <c r="X676" s="39"/>
      <c r="Y676" s="39"/>
      <c r="Z676" s="5"/>
    </row>
    <row r="677" spans="2:26">
      <c r="B677" s="32"/>
      <c r="C677" s="33"/>
      <c r="D677" s="33"/>
      <c r="E677" s="33"/>
      <c r="F677" s="33"/>
      <c r="G677" s="64"/>
      <c r="H677" s="65"/>
      <c r="I677" s="65"/>
      <c r="J677" s="65"/>
      <c r="K677" s="65"/>
      <c r="L677" s="65"/>
      <c r="M677" s="65"/>
      <c r="N677" s="65"/>
      <c r="O677" s="65"/>
      <c r="P677" s="65"/>
      <c r="Q677" s="46"/>
      <c r="R677" s="34"/>
      <c r="S677" s="34"/>
      <c r="T677" s="34"/>
      <c r="U677" s="34"/>
      <c r="V677" s="39"/>
      <c r="W677" s="39"/>
      <c r="X677" s="39"/>
      <c r="Y677" s="39"/>
      <c r="Z677" s="40"/>
    </row>
    <row r="678" spans="2:26">
      <c r="B678" s="317"/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9"/>
      <c r="R678" s="197"/>
      <c r="S678" s="197"/>
      <c r="T678" s="197"/>
      <c r="U678" s="197"/>
      <c r="V678" s="39"/>
      <c r="W678" s="39"/>
      <c r="X678" s="39"/>
      <c r="Y678" s="39"/>
      <c r="Z678" s="40"/>
    </row>
    <row r="679" spans="2:26">
      <c r="B679" s="32"/>
      <c r="C679" s="33"/>
      <c r="D679" s="33"/>
      <c r="E679" s="33"/>
      <c r="F679" s="33"/>
      <c r="G679" s="64"/>
      <c r="H679" s="65"/>
      <c r="I679" s="65"/>
      <c r="J679" s="65"/>
      <c r="K679" s="65"/>
      <c r="L679" s="65"/>
      <c r="M679" s="65"/>
      <c r="N679" s="65"/>
      <c r="O679" s="65"/>
      <c r="P679" s="65"/>
      <c r="Q679" s="46"/>
      <c r="R679" s="34"/>
      <c r="S679" s="34"/>
      <c r="T679" s="34"/>
      <c r="U679" s="34"/>
      <c r="V679" s="39"/>
      <c r="W679" s="39"/>
      <c r="X679" s="39"/>
      <c r="Y679" s="39"/>
      <c r="Z679" s="40"/>
    </row>
    <row r="680" spans="2:26">
      <c r="B680" s="317"/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9"/>
      <c r="R680" s="197"/>
      <c r="S680" s="197"/>
      <c r="T680" s="197"/>
      <c r="U680" s="197"/>
      <c r="V680" s="39"/>
      <c r="W680" s="39"/>
      <c r="X680" s="39"/>
      <c r="Y680" s="39"/>
      <c r="Z680" s="40"/>
    </row>
    <row r="681" spans="2:26">
      <c r="B681" s="32"/>
      <c r="C681" s="33"/>
      <c r="D681" s="33"/>
      <c r="E681" s="33"/>
      <c r="F681" s="33"/>
      <c r="G681" s="64"/>
      <c r="H681" s="65"/>
      <c r="I681" s="65"/>
      <c r="J681" s="65"/>
      <c r="K681" s="65"/>
      <c r="L681" s="65"/>
      <c r="M681" s="65"/>
      <c r="N681" s="65"/>
      <c r="O681" s="65"/>
      <c r="P681" s="65"/>
      <c r="Q681" s="46"/>
      <c r="R681" s="15"/>
      <c r="S681" s="15"/>
      <c r="T681" s="15"/>
      <c r="U681" s="15"/>
      <c r="V681" s="41"/>
      <c r="W681" s="41"/>
      <c r="X681" s="41"/>
      <c r="Y681" s="41"/>
      <c r="Z681" s="40"/>
    </row>
    <row r="682" spans="2:26">
      <c r="B682" s="317"/>
      <c r="C682" s="318"/>
      <c r="D682" s="318"/>
      <c r="E682" s="318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9"/>
      <c r="R682" s="195"/>
      <c r="S682" s="195"/>
      <c r="T682" s="195"/>
      <c r="U682" s="195"/>
      <c r="V682" s="41"/>
      <c r="W682" s="41"/>
      <c r="X682" s="41"/>
      <c r="Y682" s="41"/>
      <c r="Z682" s="40"/>
    </row>
    <row r="683" spans="2:26">
      <c r="B683" s="32"/>
      <c r="C683" s="33"/>
      <c r="D683" s="33"/>
      <c r="E683" s="33"/>
      <c r="F683" s="33"/>
      <c r="G683" s="64"/>
      <c r="H683" s="65"/>
      <c r="I683" s="65"/>
      <c r="J683" s="65"/>
      <c r="K683" s="65"/>
      <c r="L683" s="65"/>
      <c r="M683" s="65"/>
      <c r="N683" s="65"/>
      <c r="O683" s="65"/>
      <c r="P683" s="65"/>
      <c r="Q683" s="46"/>
      <c r="R683" s="34"/>
      <c r="S683" s="34"/>
      <c r="T683" s="34"/>
      <c r="U683" s="34"/>
      <c r="V683" s="39"/>
      <c r="W683" s="39"/>
      <c r="X683" s="39"/>
      <c r="Y683" s="39"/>
      <c r="Z683" s="40"/>
    </row>
    <row r="684" spans="2:26">
      <c r="B684" s="317"/>
      <c r="C684" s="318"/>
      <c r="D684" s="318"/>
      <c r="E684" s="318"/>
      <c r="F684" s="318"/>
      <c r="G684" s="318"/>
      <c r="H684" s="318"/>
      <c r="I684" s="318"/>
      <c r="J684" s="318"/>
      <c r="K684" s="318"/>
      <c r="L684" s="318"/>
      <c r="M684" s="318"/>
      <c r="N684" s="318"/>
      <c r="O684" s="318"/>
      <c r="P684" s="318"/>
      <c r="Q684" s="319"/>
      <c r="R684" s="197"/>
      <c r="S684" s="197"/>
      <c r="T684" s="197"/>
      <c r="U684" s="197"/>
      <c r="V684" s="39"/>
      <c r="W684" s="39"/>
      <c r="X684" s="39"/>
      <c r="Y684" s="39"/>
      <c r="Z684" s="40"/>
    </row>
    <row r="685" spans="2:26">
      <c r="B685" s="32"/>
      <c r="C685" s="33"/>
      <c r="D685" s="33"/>
      <c r="E685" s="33"/>
      <c r="F685" s="33"/>
      <c r="G685" s="64"/>
      <c r="H685" s="65"/>
      <c r="I685" s="65"/>
      <c r="J685" s="65"/>
      <c r="K685" s="65"/>
      <c r="L685" s="65"/>
      <c r="M685" s="65"/>
      <c r="N685" s="65"/>
      <c r="O685" s="65"/>
      <c r="P685" s="65"/>
      <c r="Q685" s="46"/>
      <c r="R685" s="34"/>
      <c r="S685" s="34"/>
      <c r="T685" s="34"/>
      <c r="U685" s="34"/>
      <c r="V685" s="39"/>
      <c r="W685" s="39"/>
      <c r="X685" s="39"/>
      <c r="Y685" s="39"/>
      <c r="Z685" s="40"/>
    </row>
    <row r="686" spans="2:26">
      <c r="B686" s="317"/>
      <c r="C686" s="318"/>
      <c r="D686" s="318"/>
      <c r="E686" s="318"/>
      <c r="F686" s="318"/>
      <c r="G686" s="318"/>
      <c r="H686" s="318"/>
      <c r="I686" s="318"/>
      <c r="J686" s="318"/>
      <c r="K686" s="318"/>
      <c r="L686" s="318"/>
      <c r="M686" s="318"/>
      <c r="N686" s="318"/>
      <c r="O686" s="318"/>
      <c r="P686" s="318"/>
      <c r="Q686" s="319"/>
      <c r="R686" s="197"/>
      <c r="S686" s="197"/>
      <c r="T686" s="197"/>
      <c r="U686" s="197"/>
      <c r="V686" s="39"/>
      <c r="W686" s="39"/>
      <c r="X686" s="39"/>
      <c r="Y686" s="39"/>
      <c r="Z686" s="40"/>
    </row>
    <row r="687" spans="2:26">
      <c r="B687" s="32"/>
      <c r="C687" s="33"/>
      <c r="D687" s="33"/>
      <c r="E687" s="33"/>
      <c r="F687" s="33"/>
      <c r="G687" s="64"/>
      <c r="H687" s="65"/>
      <c r="I687" s="65"/>
      <c r="J687" s="65"/>
      <c r="K687" s="65"/>
      <c r="L687" s="65"/>
      <c r="M687" s="65"/>
      <c r="N687" s="65"/>
      <c r="O687" s="65"/>
      <c r="P687" s="65"/>
      <c r="Q687" s="46"/>
      <c r="R687" s="34"/>
      <c r="S687" s="34"/>
      <c r="T687" s="34"/>
      <c r="U687" s="34"/>
      <c r="V687" s="39"/>
      <c r="W687" s="39"/>
      <c r="X687" s="39"/>
      <c r="Y687" s="39"/>
      <c r="Z687" s="40"/>
    </row>
    <row r="688" spans="2:26">
      <c r="B688" s="317"/>
      <c r="C688" s="318"/>
      <c r="D688" s="318"/>
      <c r="E688" s="318"/>
      <c r="F688" s="318"/>
      <c r="G688" s="318"/>
      <c r="H688" s="318"/>
      <c r="I688" s="318"/>
      <c r="J688" s="318"/>
      <c r="K688" s="318"/>
      <c r="L688" s="318"/>
      <c r="M688" s="318"/>
      <c r="N688" s="318"/>
      <c r="O688" s="318"/>
      <c r="P688" s="318"/>
      <c r="Q688" s="319"/>
      <c r="R688" s="197"/>
      <c r="S688" s="197"/>
      <c r="T688" s="197"/>
      <c r="U688" s="197"/>
      <c r="V688" s="39"/>
      <c r="W688" s="39"/>
      <c r="X688" s="39"/>
      <c r="Y688" s="39"/>
      <c r="Z688" s="40"/>
    </row>
    <row r="689" spans="1:27">
      <c r="B689" s="32"/>
      <c r="C689" s="33"/>
      <c r="D689" s="33"/>
      <c r="E689" s="33"/>
      <c r="F689" s="33"/>
      <c r="G689" s="64"/>
      <c r="H689" s="65"/>
      <c r="I689" s="65"/>
      <c r="J689" s="65"/>
      <c r="K689" s="65"/>
      <c r="L689" s="65"/>
      <c r="M689" s="65"/>
      <c r="N689" s="65"/>
      <c r="O689" s="65"/>
      <c r="P689" s="65"/>
      <c r="Q689" s="46"/>
      <c r="R689" s="34"/>
      <c r="S689" s="34"/>
      <c r="T689" s="34"/>
      <c r="U689" s="34"/>
      <c r="V689" s="39"/>
      <c r="W689" s="39"/>
      <c r="X689" s="39"/>
      <c r="Y689" s="39"/>
      <c r="Z689" s="40"/>
    </row>
    <row r="690" spans="1:27">
      <c r="B690" s="317"/>
      <c r="C690" s="318"/>
      <c r="D690" s="318"/>
      <c r="E690" s="318"/>
      <c r="F690" s="318"/>
      <c r="G690" s="318"/>
      <c r="H690" s="318"/>
      <c r="I690" s="318"/>
      <c r="J690" s="318"/>
      <c r="K690" s="318"/>
      <c r="L690" s="318"/>
      <c r="M690" s="318"/>
      <c r="N690" s="318"/>
      <c r="O690" s="318"/>
      <c r="P690" s="318"/>
      <c r="Q690" s="319"/>
      <c r="R690" s="197"/>
      <c r="S690" s="197"/>
      <c r="T690" s="197"/>
      <c r="U690" s="197"/>
      <c r="V690" s="39"/>
      <c r="W690" s="39"/>
      <c r="X690" s="39"/>
      <c r="Y690" s="39"/>
      <c r="Z690" s="40"/>
    </row>
    <row r="691" spans="1:27">
      <c r="B691" s="32"/>
      <c r="C691" s="33"/>
      <c r="D691" s="33"/>
      <c r="E691" s="33"/>
      <c r="F691" s="33"/>
      <c r="G691" s="64"/>
      <c r="H691" s="65"/>
      <c r="I691" s="65"/>
      <c r="J691" s="65"/>
      <c r="K691" s="65"/>
      <c r="L691" s="65"/>
      <c r="M691" s="65"/>
      <c r="N691" s="65"/>
      <c r="O691" s="65"/>
      <c r="P691" s="65"/>
      <c r="Q691" s="46"/>
      <c r="R691" s="34"/>
      <c r="S691" s="34"/>
      <c r="T691" s="34"/>
      <c r="U691" s="34"/>
      <c r="V691" s="39"/>
      <c r="W691" s="39"/>
      <c r="X691" s="39"/>
      <c r="Y691" s="39"/>
      <c r="Z691" s="40"/>
    </row>
    <row r="692" spans="1:27">
      <c r="B692" s="317"/>
      <c r="C692" s="318"/>
      <c r="D692" s="318"/>
      <c r="E692" s="318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9"/>
      <c r="R692" s="197"/>
      <c r="S692" s="197"/>
      <c r="T692" s="197"/>
      <c r="U692" s="197"/>
      <c r="V692" s="39"/>
      <c r="W692" s="39"/>
      <c r="X692" s="39"/>
      <c r="Y692" s="39"/>
      <c r="Z692" s="40"/>
    </row>
    <row r="693" spans="1:27">
      <c r="B693" s="32"/>
      <c r="C693" s="33"/>
      <c r="D693" s="33"/>
      <c r="E693" s="33"/>
      <c r="F693" s="33"/>
      <c r="G693" s="64"/>
      <c r="H693" s="65"/>
      <c r="I693" s="65"/>
      <c r="J693" s="65"/>
      <c r="K693" s="65"/>
      <c r="L693" s="65"/>
      <c r="M693" s="65"/>
      <c r="N693" s="65"/>
      <c r="O693" s="65"/>
      <c r="P693" s="65"/>
      <c r="Q693" s="46"/>
      <c r="R693" s="34"/>
      <c r="S693" s="34"/>
      <c r="T693" s="34"/>
      <c r="U693" s="34"/>
      <c r="V693" s="39"/>
      <c r="W693" s="39"/>
      <c r="X693" s="39"/>
      <c r="Y693" s="39"/>
      <c r="Z693" s="40"/>
    </row>
    <row r="694" spans="1:27">
      <c r="B694" s="317"/>
      <c r="C694" s="318"/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9"/>
      <c r="R694" s="197"/>
      <c r="S694" s="197"/>
      <c r="T694" s="197"/>
      <c r="U694" s="197"/>
      <c r="V694" s="39"/>
      <c r="W694" s="39"/>
      <c r="X694" s="39"/>
      <c r="Y694" s="39"/>
      <c r="Z694" s="40"/>
    </row>
    <row r="695" spans="1:27">
      <c r="B695" s="32"/>
      <c r="C695" s="33"/>
      <c r="D695" s="33"/>
      <c r="E695" s="33"/>
      <c r="F695" s="33"/>
      <c r="G695" s="64"/>
      <c r="H695" s="65"/>
      <c r="I695" s="65"/>
      <c r="J695" s="65"/>
      <c r="K695" s="65"/>
      <c r="L695" s="65"/>
      <c r="M695" s="65"/>
      <c r="N695" s="65"/>
      <c r="O695" s="65"/>
      <c r="P695" s="65"/>
      <c r="Q695" s="46"/>
      <c r="R695" s="34"/>
      <c r="S695" s="34"/>
      <c r="T695" s="34"/>
      <c r="U695" s="34"/>
      <c r="V695" s="39"/>
      <c r="W695" s="39"/>
      <c r="X695" s="39"/>
      <c r="Y695" s="39"/>
      <c r="Z695" s="5"/>
    </row>
    <row r="696" spans="1:27">
      <c r="B696" s="317"/>
      <c r="C696" s="318"/>
      <c r="D696" s="318"/>
      <c r="E696" s="318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9"/>
      <c r="R696" s="197"/>
      <c r="S696" s="197"/>
      <c r="T696" s="197"/>
      <c r="U696" s="197"/>
      <c r="V696" s="39"/>
      <c r="W696" s="39"/>
      <c r="X696" s="39"/>
      <c r="Y696" s="39"/>
      <c r="Z696" s="5"/>
    </row>
    <row r="697" spans="1:27">
      <c r="B697" s="32"/>
      <c r="C697" s="33"/>
      <c r="D697" s="33"/>
      <c r="E697" s="33"/>
      <c r="F697" s="33"/>
      <c r="G697" s="64"/>
      <c r="H697" s="65"/>
      <c r="I697" s="65"/>
      <c r="J697" s="65"/>
      <c r="K697" s="65"/>
      <c r="L697" s="65"/>
      <c r="M697" s="65"/>
      <c r="N697" s="65"/>
      <c r="O697" s="65"/>
      <c r="P697" s="65"/>
      <c r="Q697" s="46"/>
      <c r="R697" s="34"/>
      <c r="S697" s="34"/>
      <c r="T697" s="34"/>
      <c r="U697" s="34"/>
      <c r="V697" s="39"/>
      <c r="W697" s="39"/>
      <c r="X697" s="39"/>
      <c r="Y697" s="39"/>
      <c r="Z697" s="40"/>
    </row>
    <row r="698" spans="1:27">
      <c r="B698" s="317"/>
      <c r="C698" s="318"/>
      <c r="D698" s="318"/>
      <c r="E698" s="318"/>
      <c r="F698" s="318"/>
      <c r="G698" s="318"/>
      <c r="H698" s="318"/>
      <c r="I698" s="318"/>
      <c r="J698" s="318"/>
      <c r="K698" s="318"/>
      <c r="L698" s="318"/>
      <c r="M698" s="318"/>
      <c r="N698" s="318"/>
      <c r="O698" s="318"/>
      <c r="P698" s="318"/>
      <c r="Q698" s="319"/>
      <c r="R698" s="197"/>
      <c r="S698" s="197"/>
      <c r="T698" s="197"/>
      <c r="U698" s="197"/>
      <c r="V698" s="39"/>
      <c r="W698" s="39"/>
      <c r="X698" s="39"/>
      <c r="Y698" s="39"/>
      <c r="Z698" s="40"/>
    </row>
    <row r="699" spans="1:27">
      <c r="B699" s="32"/>
      <c r="C699" s="33"/>
      <c r="D699" s="33"/>
      <c r="E699" s="33"/>
      <c r="F699" s="33"/>
      <c r="G699" s="64"/>
      <c r="H699" s="65"/>
      <c r="I699" s="65"/>
      <c r="J699" s="65"/>
      <c r="K699" s="65"/>
      <c r="L699" s="65"/>
      <c r="M699" s="65"/>
      <c r="N699" s="65"/>
      <c r="O699" s="65"/>
      <c r="P699" s="65"/>
      <c r="Q699" s="46"/>
      <c r="R699" s="34"/>
      <c r="S699" s="34"/>
      <c r="T699" s="34"/>
      <c r="U699" s="34"/>
      <c r="V699" s="39"/>
      <c r="W699" s="39"/>
      <c r="X699" s="39"/>
      <c r="Y699" s="39"/>
      <c r="Z699" s="40"/>
    </row>
    <row r="700" spans="1:27">
      <c r="B700" s="317"/>
      <c r="C700" s="318"/>
      <c r="D700" s="318"/>
      <c r="E700" s="318"/>
      <c r="F700" s="318"/>
      <c r="G700" s="318"/>
      <c r="H700" s="318"/>
      <c r="I700" s="318"/>
      <c r="J700" s="318"/>
      <c r="K700" s="318"/>
      <c r="L700" s="318"/>
      <c r="M700" s="318"/>
      <c r="N700" s="318"/>
      <c r="O700" s="318"/>
      <c r="P700" s="318"/>
      <c r="Q700" s="319"/>
      <c r="R700" s="197"/>
      <c r="S700" s="197"/>
      <c r="T700" s="197"/>
      <c r="U700" s="197"/>
      <c r="V700" s="39"/>
      <c r="W700" s="39"/>
      <c r="X700" s="39"/>
      <c r="Y700" s="39"/>
      <c r="Z700" s="40"/>
    </row>
    <row r="701" spans="1:27" s="21" customFormat="1">
      <c r="A701" s="19"/>
      <c r="B701" s="32"/>
      <c r="C701" s="33"/>
      <c r="D701" s="33"/>
      <c r="E701" s="33"/>
      <c r="F701" s="33"/>
      <c r="G701" s="64"/>
      <c r="H701" s="65"/>
      <c r="I701" s="65"/>
      <c r="J701" s="65"/>
      <c r="K701" s="65"/>
      <c r="L701" s="65"/>
      <c r="M701" s="65"/>
      <c r="N701" s="65"/>
      <c r="O701" s="65"/>
      <c r="P701" s="65"/>
      <c r="Q701" s="46"/>
      <c r="R701" s="15"/>
      <c r="S701" s="15"/>
      <c r="T701" s="15"/>
      <c r="U701" s="15"/>
      <c r="V701" s="41"/>
      <c r="W701" s="41"/>
      <c r="X701" s="41"/>
      <c r="Y701" s="41"/>
      <c r="AA701" s="18"/>
    </row>
    <row r="702" spans="1:27" s="21" customFormat="1">
      <c r="A702" s="19"/>
      <c r="B702" s="317"/>
      <c r="C702" s="318"/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8"/>
      <c r="P702" s="318"/>
      <c r="Q702" s="319"/>
      <c r="R702" s="195"/>
      <c r="S702" s="195"/>
      <c r="T702" s="195"/>
      <c r="U702" s="195"/>
      <c r="V702" s="41"/>
      <c r="W702" s="41"/>
      <c r="X702" s="41"/>
      <c r="Y702" s="41"/>
      <c r="AA702" s="18"/>
    </row>
    <row r="703" spans="1:27" s="21" customFormat="1">
      <c r="A703" s="19"/>
      <c r="B703" s="32"/>
      <c r="C703" s="33"/>
      <c r="D703" s="33"/>
      <c r="E703" s="33"/>
      <c r="F703" s="33"/>
      <c r="G703" s="64"/>
      <c r="H703" s="65"/>
      <c r="I703" s="65"/>
      <c r="J703" s="65"/>
      <c r="K703" s="65"/>
      <c r="L703" s="65"/>
      <c r="M703" s="65"/>
      <c r="N703" s="65"/>
      <c r="O703" s="65"/>
      <c r="P703" s="65"/>
      <c r="Q703" s="46"/>
      <c r="R703" s="34"/>
      <c r="S703" s="34"/>
      <c r="T703" s="34"/>
      <c r="U703" s="34"/>
      <c r="V703" s="39"/>
      <c r="W703" s="39"/>
      <c r="X703" s="39"/>
      <c r="Y703" s="39"/>
      <c r="AA703" s="18"/>
    </row>
    <row r="704" spans="1:27" s="21" customFormat="1">
      <c r="A704" s="19"/>
      <c r="B704" s="317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9"/>
      <c r="R704" s="197"/>
      <c r="S704" s="197"/>
      <c r="T704" s="197"/>
      <c r="U704" s="197"/>
      <c r="V704" s="39"/>
      <c r="W704" s="39"/>
      <c r="X704" s="39"/>
      <c r="Y704" s="39"/>
      <c r="AA704" s="18"/>
    </row>
    <row r="705" spans="1:27" s="21" customFormat="1">
      <c r="A705" s="19"/>
      <c r="B705" s="32"/>
      <c r="C705" s="33"/>
      <c r="D705" s="33"/>
      <c r="E705" s="33"/>
      <c r="F705" s="33"/>
      <c r="G705" s="64"/>
      <c r="H705" s="65"/>
      <c r="I705" s="65"/>
      <c r="J705" s="65"/>
      <c r="K705" s="65"/>
      <c r="L705" s="65"/>
      <c r="M705" s="65"/>
      <c r="N705" s="65"/>
      <c r="O705" s="65"/>
      <c r="P705" s="65"/>
      <c r="Q705" s="46"/>
      <c r="R705" s="34"/>
      <c r="S705" s="34"/>
      <c r="T705" s="34"/>
      <c r="U705" s="34"/>
      <c r="V705" s="39"/>
      <c r="W705" s="39"/>
      <c r="X705" s="39"/>
      <c r="Y705" s="39"/>
      <c r="AA705" s="18"/>
    </row>
    <row r="706" spans="1:27" s="21" customFormat="1">
      <c r="A706" s="19"/>
      <c r="B706" s="317"/>
      <c r="C706" s="318"/>
      <c r="D706" s="318"/>
      <c r="E706" s="318"/>
      <c r="F706" s="318"/>
      <c r="G706" s="318"/>
      <c r="H706" s="318"/>
      <c r="I706" s="318"/>
      <c r="J706" s="318"/>
      <c r="K706" s="318"/>
      <c r="L706" s="318"/>
      <c r="M706" s="318"/>
      <c r="N706" s="318"/>
      <c r="O706" s="318"/>
      <c r="P706" s="318"/>
      <c r="Q706" s="319"/>
      <c r="R706" s="197"/>
      <c r="S706" s="197"/>
      <c r="T706" s="197"/>
      <c r="U706" s="197"/>
      <c r="V706" s="39"/>
      <c r="W706" s="39"/>
      <c r="X706" s="39"/>
      <c r="Y706" s="39"/>
      <c r="AA706" s="18"/>
    </row>
  </sheetData>
  <mergeCells count="483">
    <mergeCell ref="U6:V6"/>
    <mergeCell ref="W6:Y6"/>
    <mergeCell ref="F4:P4"/>
    <mergeCell ref="U4:V4"/>
    <mergeCell ref="W4:Y4"/>
    <mergeCell ref="F5:P5"/>
    <mergeCell ref="U5:V5"/>
    <mergeCell ref="W5:Y5"/>
    <mergeCell ref="B1:Y1"/>
    <mergeCell ref="B2:Y2"/>
    <mergeCell ref="F3:P3"/>
    <mergeCell ref="U3:V3"/>
    <mergeCell ref="W3:Y3"/>
    <mergeCell ref="F7:P7"/>
    <mergeCell ref="B8:B9"/>
    <mergeCell ref="C8:C9"/>
    <mergeCell ref="D8:D9"/>
    <mergeCell ref="E8:F9"/>
    <mergeCell ref="G8:P9"/>
    <mergeCell ref="E6:F6"/>
    <mergeCell ref="G6:I6"/>
    <mergeCell ref="K6:L6"/>
    <mergeCell ref="N6:O6"/>
    <mergeCell ref="A10:A11"/>
    <mergeCell ref="C10:C11"/>
    <mergeCell ref="D10:D11"/>
    <mergeCell ref="E10:F11"/>
    <mergeCell ref="G10:G11"/>
    <mergeCell ref="H10:H11"/>
    <mergeCell ref="I10:I11"/>
    <mergeCell ref="J10:J11"/>
    <mergeCell ref="Q8:Q9"/>
    <mergeCell ref="Q10:Q11"/>
    <mergeCell ref="K10:K11"/>
    <mergeCell ref="Z8:Z24"/>
    <mergeCell ref="V9:Y9"/>
    <mergeCell ref="R8:R9"/>
    <mergeCell ref="S8:S9"/>
    <mergeCell ref="T8:T9"/>
    <mergeCell ref="U8:U9"/>
    <mergeCell ref="V8:Y8"/>
    <mergeCell ref="R10:R11"/>
    <mergeCell ref="S18:S19"/>
    <mergeCell ref="S20:S21"/>
    <mergeCell ref="T20:T21"/>
    <mergeCell ref="V20:Y20"/>
    <mergeCell ref="V21:Y21"/>
    <mergeCell ref="T10:T11"/>
    <mergeCell ref="U10:U23"/>
    <mergeCell ref="V10:Y10"/>
    <mergeCell ref="V11:Y11"/>
    <mergeCell ref="V12:Y12"/>
    <mergeCell ref="V13:Y13"/>
    <mergeCell ref="V14:Y14"/>
    <mergeCell ref="T12:T13"/>
    <mergeCell ref="V15:Y15"/>
    <mergeCell ref="T14:T15"/>
    <mergeCell ref="S10:S11"/>
    <mergeCell ref="D14:D15"/>
    <mergeCell ref="E14:F15"/>
    <mergeCell ref="G14:G15"/>
    <mergeCell ref="H14:H15"/>
    <mergeCell ref="O12:O13"/>
    <mergeCell ref="P12:P13"/>
    <mergeCell ref="Q12:Q13"/>
    <mergeCell ref="R12:R13"/>
    <mergeCell ref="S12:S13"/>
    <mergeCell ref="O14:O15"/>
    <mergeCell ref="P14:P15"/>
    <mergeCell ref="Q14:Q15"/>
    <mergeCell ref="R14:R15"/>
    <mergeCell ref="S14:S15"/>
    <mergeCell ref="I14:I15"/>
    <mergeCell ref="J14:J15"/>
    <mergeCell ref="L10:L11"/>
    <mergeCell ref="M10:M11"/>
    <mergeCell ref="N10:N11"/>
    <mergeCell ref="O10:O11"/>
    <mergeCell ref="P10:P11"/>
    <mergeCell ref="M12:M13"/>
    <mergeCell ref="I12:I13"/>
    <mergeCell ref="J12:J13"/>
    <mergeCell ref="K12:K13"/>
    <mergeCell ref="L12:L13"/>
    <mergeCell ref="N12:N13"/>
    <mergeCell ref="V17:Y17"/>
    <mergeCell ref="P16:P17"/>
    <mergeCell ref="Q16:Q17"/>
    <mergeCell ref="A16:A17"/>
    <mergeCell ref="C16:C17"/>
    <mergeCell ref="D16:D17"/>
    <mergeCell ref="E16:F17"/>
    <mergeCell ref="G16:G17"/>
    <mergeCell ref="H16:H17"/>
    <mergeCell ref="I16:I17"/>
    <mergeCell ref="J16:J17"/>
    <mergeCell ref="K16:K17"/>
    <mergeCell ref="R16:R17"/>
    <mergeCell ref="S16:S17"/>
    <mergeCell ref="T16:T17"/>
    <mergeCell ref="V16:Y16"/>
    <mergeCell ref="G18:G19"/>
    <mergeCell ref="L16:L17"/>
    <mergeCell ref="M16:M17"/>
    <mergeCell ref="N16:N17"/>
    <mergeCell ref="O16:O17"/>
    <mergeCell ref="A14:A15"/>
    <mergeCell ref="C14:C15"/>
    <mergeCell ref="A12:A13"/>
    <mergeCell ref="C12:C13"/>
    <mergeCell ref="D12:D13"/>
    <mergeCell ref="E12:F13"/>
    <mergeCell ref="G12:G13"/>
    <mergeCell ref="H12:H13"/>
    <mergeCell ref="K14:K15"/>
    <mergeCell ref="L14:L15"/>
    <mergeCell ref="M14:M15"/>
    <mergeCell ref="N14:N15"/>
    <mergeCell ref="A22:A23"/>
    <mergeCell ref="C22:C23"/>
    <mergeCell ref="D22:D23"/>
    <mergeCell ref="E22:F23"/>
    <mergeCell ref="G22:G23"/>
    <mergeCell ref="H22:H23"/>
    <mergeCell ref="T18:T19"/>
    <mergeCell ref="V18:Y18"/>
    <mergeCell ref="V19:Y19"/>
    <mergeCell ref="P18:P19"/>
    <mergeCell ref="Q18:Q19"/>
    <mergeCell ref="R18:R19"/>
    <mergeCell ref="N18:N19"/>
    <mergeCell ref="O18:O19"/>
    <mergeCell ref="H18:H19"/>
    <mergeCell ref="I18:I19"/>
    <mergeCell ref="J18:J19"/>
    <mergeCell ref="K18:K19"/>
    <mergeCell ref="L18:L19"/>
    <mergeCell ref="M18:M19"/>
    <mergeCell ref="A18:A19"/>
    <mergeCell ref="C18:C19"/>
    <mergeCell ref="D18:D19"/>
    <mergeCell ref="E18:F19"/>
    <mergeCell ref="P20:P21"/>
    <mergeCell ref="Q20:Q21"/>
    <mergeCell ref="R20:R21"/>
    <mergeCell ref="A20:A21"/>
    <mergeCell ref="C20:C21"/>
    <mergeCell ref="D20:D21"/>
    <mergeCell ref="E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B28:F28"/>
    <mergeCell ref="B80:Q80"/>
    <mergeCell ref="B82:Q82"/>
    <mergeCell ref="B84:Q84"/>
    <mergeCell ref="B86:Q86"/>
    <mergeCell ref="B88:Q88"/>
    <mergeCell ref="V22:Y22"/>
    <mergeCell ref="V23:Y23"/>
    <mergeCell ref="B24:E24"/>
    <mergeCell ref="V24:Y24"/>
    <mergeCell ref="E25:F25"/>
    <mergeCell ref="M25:P25"/>
    <mergeCell ref="O22:O23"/>
    <mergeCell ref="P22:P23"/>
    <mergeCell ref="Q22:Q23"/>
    <mergeCell ref="R22:R23"/>
    <mergeCell ref="S22:S23"/>
    <mergeCell ref="T22:T23"/>
    <mergeCell ref="I22:I23"/>
    <mergeCell ref="J22:J23"/>
    <mergeCell ref="K22:K23"/>
    <mergeCell ref="L22:L23"/>
    <mergeCell ref="M22:M23"/>
    <mergeCell ref="N22:N23"/>
    <mergeCell ref="B104:Q104"/>
    <mergeCell ref="B106:Q106"/>
    <mergeCell ref="B108:Q108"/>
    <mergeCell ref="B110:Q110"/>
    <mergeCell ref="B112:Q112"/>
    <mergeCell ref="B114:Q114"/>
    <mergeCell ref="B90:Q90"/>
    <mergeCell ref="B92:Q92"/>
    <mergeCell ref="B94:Q94"/>
    <mergeCell ref="B96:Q96"/>
    <mergeCell ref="B98:Q98"/>
    <mergeCell ref="B102:Q102"/>
    <mergeCell ref="B130:Q130"/>
    <mergeCell ref="B132:Q132"/>
    <mergeCell ref="B134:Q134"/>
    <mergeCell ref="B136:Q136"/>
    <mergeCell ref="B138:Q138"/>
    <mergeCell ref="B140:Q140"/>
    <mergeCell ref="B116:Q116"/>
    <mergeCell ref="B118:Q118"/>
    <mergeCell ref="B120:Q120"/>
    <mergeCell ref="B124:Q124"/>
    <mergeCell ref="B126:Q126"/>
    <mergeCell ref="B128:Q128"/>
    <mergeCell ref="B156:Q156"/>
    <mergeCell ref="B158:Q158"/>
    <mergeCell ref="B160:Q160"/>
    <mergeCell ref="B162:Q162"/>
    <mergeCell ref="B164:Q164"/>
    <mergeCell ref="B168:Q168"/>
    <mergeCell ref="B142:Q142"/>
    <mergeCell ref="B146:Q146"/>
    <mergeCell ref="B148:Q148"/>
    <mergeCell ref="B150:Q150"/>
    <mergeCell ref="B152:Q152"/>
    <mergeCell ref="B154:Q154"/>
    <mergeCell ref="B182:Q182"/>
    <mergeCell ref="B184:Q184"/>
    <mergeCell ref="B186:Q186"/>
    <mergeCell ref="B190:Q190"/>
    <mergeCell ref="B192:Q192"/>
    <mergeCell ref="B194:Q194"/>
    <mergeCell ref="B170:Q170"/>
    <mergeCell ref="B172:Q172"/>
    <mergeCell ref="B174:Q174"/>
    <mergeCell ref="B176:Q176"/>
    <mergeCell ref="B178:Q178"/>
    <mergeCell ref="B180:Q180"/>
    <mergeCell ref="B208:Q208"/>
    <mergeCell ref="B212:Q212"/>
    <mergeCell ref="B214:Q214"/>
    <mergeCell ref="B216:Q216"/>
    <mergeCell ref="B218:Q218"/>
    <mergeCell ref="B220:Q220"/>
    <mergeCell ref="B196:Q196"/>
    <mergeCell ref="B198:Q198"/>
    <mergeCell ref="B200:Q200"/>
    <mergeCell ref="B202:Q202"/>
    <mergeCell ref="B204:Q204"/>
    <mergeCell ref="B206:Q206"/>
    <mergeCell ref="B236:Q236"/>
    <mergeCell ref="B238:Q238"/>
    <mergeCell ref="B240:Q240"/>
    <mergeCell ref="B242:Q242"/>
    <mergeCell ref="B244:Q244"/>
    <mergeCell ref="B246:Q246"/>
    <mergeCell ref="B222:Q222"/>
    <mergeCell ref="B224:Q224"/>
    <mergeCell ref="B226:Q226"/>
    <mergeCell ref="B228:Q228"/>
    <mergeCell ref="B230:Q230"/>
    <mergeCell ref="B234:Q234"/>
    <mergeCell ref="B262:Q262"/>
    <mergeCell ref="B264:Q264"/>
    <mergeCell ref="B266:Q266"/>
    <mergeCell ref="B268:Q268"/>
    <mergeCell ref="B270:Q270"/>
    <mergeCell ref="B272:Q272"/>
    <mergeCell ref="B248:Q248"/>
    <mergeCell ref="B250:Q250"/>
    <mergeCell ref="B252:Q252"/>
    <mergeCell ref="B256:Q256"/>
    <mergeCell ref="B258:Q258"/>
    <mergeCell ref="B260:Q260"/>
    <mergeCell ref="B286:Q286"/>
    <mergeCell ref="B288:Q288"/>
    <mergeCell ref="B290:Q290"/>
    <mergeCell ref="B292:Q292"/>
    <mergeCell ref="B294:Q294"/>
    <mergeCell ref="B296:Q296"/>
    <mergeCell ref="B274:Q274"/>
    <mergeCell ref="B276:Q276"/>
    <mergeCell ref="B278:Q278"/>
    <mergeCell ref="B280:Q280"/>
    <mergeCell ref="B282:Q282"/>
    <mergeCell ref="B284:Q284"/>
    <mergeCell ref="B310:Q310"/>
    <mergeCell ref="B312:Q312"/>
    <mergeCell ref="B314:Q314"/>
    <mergeCell ref="B316:Q316"/>
    <mergeCell ref="B318:Q318"/>
    <mergeCell ref="B320:Q320"/>
    <mergeCell ref="B298:Q298"/>
    <mergeCell ref="B300:Q300"/>
    <mergeCell ref="B302:Q302"/>
    <mergeCell ref="B304:Q304"/>
    <mergeCell ref="B306:Q306"/>
    <mergeCell ref="B308:Q308"/>
    <mergeCell ref="B334:Q334"/>
    <mergeCell ref="B336:Q336"/>
    <mergeCell ref="B338:Q338"/>
    <mergeCell ref="B340:Q340"/>
    <mergeCell ref="B342:Q342"/>
    <mergeCell ref="B344:Q344"/>
    <mergeCell ref="B322:Q322"/>
    <mergeCell ref="B324:Q324"/>
    <mergeCell ref="B326:Q326"/>
    <mergeCell ref="B328:Q328"/>
    <mergeCell ref="B330:Q330"/>
    <mergeCell ref="B332:Q332"/>
    <mergeCell ref="B358:Q358"/>
    <mergeCell ref="B360:Q360"/>
    <mergeCell ref="B362:Q362"/>
    <mergeCell ref="B364:Q364"/>
    <mergeCell ref="B366:Q366"/>
    <mergeCell ref="B368:Q368"/>
    <mergeCell ref="B346:Q346"/>
    <mergeCell ref="B348:Q348"/>
    <mergeCell ref="B350:Q350"/>
    <mergeCell ref="B352:Q352"/>
    <mergeCell ref="B354:Q354"/>
    <mergeCell ref="B356:Q356"/>
    <mergeCell ref="B382:Q382"/>
    <mergeCell ref="B384:Q384"/>
    <mergeCell ref="B386:Q386"/>
    <mergeCell ref="B388:Q388"/>
    <mergeCell ref="B390:Q390"/>
    <mergeCell ref="B392:Q392"/>
    <mergeCell ref="B370:Q370"/>
    <mergeCell ref="B372:Q372"/>
    <mergeCell ref="B374:Q374"/>
    <mergeCell ref="B376:Q376"/>
    <mergeCell ref="B378:Q378"/>
    <mergeCell ref="B380:Q380"/>
    <mergeCell ref="B406:Q406"/>
    <mergeCell ref="B408:Q408"/>
    <mergeCell ref="B410:Q410"/>
    <mergeCell ref="B412:Q412"/>
    <mergeCell ref="B414:Q414"/>
    <mergeCell ref="B416:Q416"/>
    <mergeCell ref="B394:Q394"/>
    <mergeCell ref="B396:Q396"/>
    <mergeCell ref="B398:Q398"/>
    <mergeCell ref="B400:Q400"/>
    <mergeCell ref="B402:Q402"/>
    <mergeCell ref="B404:Q404"/>
    <mergeCell ref="B430:Q430"/>
    <mergeCell ref="B432:Q432"/>
    <mergeCell ref="B434:Q434"/>
    <mergeCell ref="B436:Q436"/>
    <mergeCell ref="B438:Q438"/>
    <mergeCell ref="B440:Q440"/>
    <mergeCell ref="B418:Q418"/>
    <mergeCell ref="B420:Q420"/>
    <mergeCell ref="B422:Q422"/>
    <mergeCell ref="B424:Q424"/>
    <mergeCell ref="B426:Q426"/>
    <mergeCell ref="B428:Q428"/>
    <mergeCell ref="B454:Q454"/>
    <mergeCell ref="B456:Q456"/>
    <mergeCell ref="B458:Q458"/>
    <mergeCell ref="B460:Q460"/>
    <mergeCell ref="B462:Q462"/>
    <mergeCell ref="B464:Q464"/>
    <mergeCell ref="B442:Q442"/>
    <mergeCell ref="B444:Q444"/>
    <mergeCell ref="B446:Q446"/>
    <mergeCell ref="B448:Q448"/>
    <mergeCell ref="B450:Q450"/>
    <mergeCell ref="B452:Q452"/>
    <mergeCell ref="B478:Q478"/>
    <mergeCell ref="B480:Q480"/>
    <mergeCell ref="B482:Q482"/>
    <mergeCell ref="B484:Q484"/>
    <mergeCell ref="B486:Q486"/>
    <mergeCell ref="B488:Q488"/>
    <mergeCell ref="B466:Q466"/>
    <mergeCell ref="B468:Q468"/>
    <mergeCell ref="B470:Q470"/>
    <mergeCell ref="B472:Q472"/>
    <mergeCell ref="B474:Q474"/>
    <mergeCell ref="B476:Q476"/>
    <mergeCell ref="B502:Q502"/>
    <mergeCell ref="B504:Q504"/>
    <mergeCell ref="B506:Q506"/>
    <mergeCell ref="B508:Q508"/>
    <mergeCell ref="B510:Q510"/>
    <mergeCell ref="B512:Q512"/>
    <mergeCell ref="B490:Q490"/>
    <mergeCell ref="B492:Q492"/>
    <mergeCell ref="B494:Q494"/>
    <mergeCell ref="B496:Q496"/>
    <mergeCell ref="B498:Q498"/>
    <mergeCell ref="B500:Q500"/>
    <mergeCell ref="B526:Q526"/>
    <mergeCell ref="B528:Q528"/>
    <mergeCell ref="B530:Q530"/>
    <mergeCell ref="B532:Q532"/>
    <mergeCell ref="B534:Q534"/>
    <mergeCell ref="B536:Q536"/>
    <mergeCell ref="B514:Q514"/>
    <mergeCell ref="B516:Q516"/>
    <mergeCell ref="B518:Q518"/>
    <mergeCell ref="B520:Q520"/>
    <mergeCell ref="B522:Q522"/>
    <mergeCell ref="B524:Q524"/>
    <mergeCell ref="B550:Q550"/>
    <mergeCell ref="B552:Q552"/>
    <mergeCell ref="B554:Q554"/>
    <mergeCell ref="B556:Q556"/>
    <mergeCell ref="B558:Q558"/>
    <mergeCell ref="B560:Q560"/>
    <mergeCell ref="B538:Q538"/>
    <mergeCell ref="B540:Q540"/>
    <mergeCell ref="B542:Q542"/>
    <mergeCell ref="B544:Q544"/>
    <mergeCell ref="B546:Q546"/>
    <mergeCell ref="B548:Q548"/>
    <mergeCell ref="B574:Q574"/>
    <mergeCell ref="B576:Q576"/>
    <mergeCell ref="B578:Q578"/>
    <mergeCell ref="B580:Q580"/>
    <mergeCell ref="B582:Q582"/>
    <mergeCell ref="B584:Q584"/>
    <mergeCell ref="B562:Q562"/>
    <mergeCell ref="B564:Q564"/>
    <mergeCell ref="B566:Q566"/>
    <mergeCell ref="B568:Q568"/>
    <mergeCell ref="B570:Q570"/>
    <mergeCell ref="B572:Q572"/>
    <mergeCell ref="B598:Q598"/>
    <mergeCell ref="B600:Q600"/>
    <mergeCell ref="B602:Q602"/>
    <mergeCell ref="B604:Q604"/>
    <mergeCell ref="B606:Q606"/>
    <mergeCell ref="B608:Q608"/>
    <mergeCell ref="B586:Q586"/>
    <mergeCell ref="B588:Q588"/>
    <mergeCell ref="B590:Q590"/>
    <mergeCell ref="B592:Q592"/>
    <mergeCell ref="B594:Q594"/>
    <mergeCell ref="B596:Q596"/>
    <mergeCell ref="B622:Q622"/>
    <mergeCell ref="B624:Q624"/>
    <mergeCell ref="B626:Q626"/>
    <mergeCell ref="B628:Q628"/>
    <mergeCell ref="B630:Q630"/>
    <mergeCell ref="B632:Q632"/>
    <mergeCell ref="B610:Q610"/>
    <mergeCell ref="B612:Q612"/>
    <mergeCell ref="B614:Q614"/>
    <mergeCell ref="B616:Q616"/>
    <mergeCell ref="B618:Q618"/>
    <mergeCell ref="B620:Q620"/>
    <mergeCell ref="B646:Q646"/>
    <mergeCell ref="B648:Q648"/>
    <mergeCell ref="B650:Q650"/>
    <mergeCell ref="B652:Q652"/>
    <mergeCell ref="B654:Q654"/>
    <mergeCell ref="B656:Q656"/>
    <mergeCell ref="B634:Q634"/>
    <mergeCell ref="B636:Q636"/>
    <mergeCell ref="B638:Q638"/>
    <mergeCell ref="B640:Q640"/>
    <mergeCell ref="B642:Q642"/>
    <mergeCell ref="B644:Q644"/>
    <mergeCell ref="B670:Q670"/>
    <mergeCell ref="B672:Q672"/>
    <mergeCell ref="B674:Q674"/>
    <mergeCell ref="B676:Q676"/>
    <mergeCell ref="B678:Q678"/>
    <mergeCell ref="B680:Q680"/>
    <mergeCell ref="B658:Q658"/>
    <mergeCell ref="B660:Q660"/>
    <mergeCell ref="B662:Q662"/>
    <mergeCell ref="B664:Q664"/>
    <mergeCell ref="B666:Q666"/>
    <mergeCell ref="B668:Q668"/>
    <mergeCell ref="B706:Q706"/>
    <mergeCell ref="B694:Q694"/>
    <mergeCell ref="B696:Q696"/>
    <mergeCell ref="B698:Q698"/>
    <mergeCell ref="B700:Q700"/>
    <mergeCell ref="B702:Q702"/>
    <mergeCell ref="B704:Q704"/>
    <mergeCell ref="B682:Q682"/>
    <mergeCell ref="B684:Q684"/>
    <mergeCell ref="B686:Q686"/>
    <mergeCell ref="B688:Q688"/>
    <mergeCell ref="B690:Q690"/>
    <mergeCell ref="B692:Q692"/>
  </mergeCells>
  <phoneticPr fontId="5" type="noConversion"/>
  <printOptions horizontalCentered="1"/>
  <pageMargins left="0.59055118110236227" right="0.11811023622047245" top="0.47244094488188981" bottom="0" header="0" footer="0"/>
  <pageSetup paperSize="9" scale="98" orientation="landscape" r:id="rId1"/>
  <headerFooter alignWithMargins="0">
    <oddHeader>&amp;R&amp;10
表B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Q704"/>
  <sheetViews>
    <sheetView zoomScaleNormal="100" zoomScaleSheetLayoutView="100" workbookViewId="0"/>
  </sheetViews>
  <sheetFormatPr defaultColWidth="9" defaultRowHeight="17"/>
  <cols>
    <col min="1" max="1" width="2.54296875" style="19" customWidth="1"/>
    <col min="2" max="3" width="8.6328125" style="42" customWidth="1"/>
    <col min="4" max="4" width="24.1796875" style="42" customWidth="1"/>
    <col min="5" max="5" width="9.6328125" style="42" customWidth="1"/>
    <col min="6" max="6" width="7.7265625" style="42" customWidth="1"/>
    <col min="7" max="7" width="12.6328125" style="62" customWidth="1"/>
    <col min="8" max="8" width="9.6328125" style="48" customWidth="1"/>
    <col min="9" max="9" width="9.7265625" style="20" customWidth="1"/>
    <col min="10" max="10" width="9.08984375" style="20" customWidth="1"/>
    <col min="11" max="11" width="9.6328125" style="20" customWidth="1"/>
    <col min="12" max="12" width="5" style="18" customWidth="1"/>
    <col min="13" max="13" width="5.90625" style="18" customWidth="1"/>
    <col min="14" max="14" width="4.1796875" style="18" customWidth="1"/>
    <col min="15" max="15" width="7.6328125" style="18" customWidth="1"/>
    <col min="16" max="16" width="2.08984375" style="21" customWidth="1"/>
    <col min="17" max="256" width="9" style="18"/>
    <col min="257" max="257" width="2.54296875" style="18" customWidth="1"/>
    <col min="258" max="259" width="8.6328125" style="18" customWidth="1"/>
    <col min="260" max="260" width="24.1796875" style="18" customWidth="1"/>
    <col min="261" max="261" width="9.6328125" style="18" customWidth="1"/>
    <col min="262" max="262" width="7.7265625" style="18" customWidth="1"/>
    <col min="263" max="263" width="12.6328125" style="18" customWidth="1"/>
    <col min="264" max="264" width="9.6328125" style="18" customWidth="1"/>
    <col min="265" max="265" width="9.7265625" style="18" customWidth="1"/>
    <col min="266" max="266" width="9.08984375" style="18" customWidth="1"/>
    <col min="267" max="267" width="9.6328125" style="18" customWidth="1"/>
    <col min="268" max="268" width="5" style="18" customWidth="1"/>
    <col min="269" max="269" width="5.90625" style="18" customWidth="1"/>
    <col min="270" max="270" width="4.1796875" style="18" customWidth="1"/>
    <col min="271" max="271" width="7.6328125" style="18" customWidth="1"/>
    <col min="272" max="272" width="2.08984375" style="18" customWidth="1"/>
    <col min="273" max="512" width="9" style="18"/>
    <col min="513" max="513" width="2.54296875" style="18" customWidth="1"/>
    <col min="514" max="515" width="8.6328125" style="18" customWidth="1"/>
    <col min="516" max="516" width="24.1796875" style="18" customWidth="1"/>
    <col min="517" max="517" width="9.6328125" style="18" customWidth="1"/>
    <col min="518" max="518" width="7.7265625" style="18" customWidth="1"/>
    <col min="519" max="519" width="12.6328125" style="18" customWidth="1"/>
    <col min="520" max="520" width="9.6328125" style="18" customWidth="1"/>
    <col min="521" max="521" width="9.7265625" style="18" customWidth="1"/>
    <col min="522" max="522" width="9.08984375" style="18" customWidth="1"/>
    <col min="523" max="523" width="9.6328125" style="18" customWidth="1"/>
    <col min="524" max="524" width="5" style="18" customWidth="1"/>
    <col min="525" max="525" width="5.90625" style="18" customWidth="1"/>
    <col min="526" max="526" width="4.1796875" style="18" customWidth="1"/>
    <col min="527" max="527" width="7.6328125" style="18" customWidth="1"/>
    <col min="528" max="528" width="2.08984375" style="18" customWidth="1"/>
    <col min="529" max="768" width="9" style="18"/>
    <col min="769" max="769" width="2.54296875" style="18" customWidth="1"/>
    <col min="770" max="771" width="8.6328125" style="18" customWidth="1"/>
    <col min="772" max="772" width="24.1796875" style="18" customWidth="1"/>
    <col min="773" max="773" width="9.6328125" style="18" customWidth="1"/>
    <col min="774" max="774" width="7.7265625" style="18" customWidth="1"/>
    <col min="775" max="775" width="12.6328125" style="18" customWidth="1"/>
    <col min="776" max="776" width="9.6328125" style="18" customWidth="1"/>
    <col min="777" max="777" width="9.7265625" style="18" customWidth="1"/>
    <col min="778" max="778" width="9.08984375" style="18" customWidth="1"/>
    <col min="779" max="779" width="9.6328125" style="18" customWidth="1"/>
    <col min="780" max="780" width="5" style="18" customWidth="1"/>
    <col min="781" max="781" width="5.90625" style="18" customWidth="1"/>
    <col min="782" max="782" width="4.1796875" style="18" customWidth="1"/>
    <col min="783" max="783" width="7.6328125" style="18" customWidth="1"/>
    <col min="784" max="784" width="2.08984375" style="18" customWidth="1"/>
    <col min="785" max="1024" width="9" style="18"/>
    <col min="1025" max="1025" width="2.54296875" style="18" customWidth="1"/>
    <col min="1026" max="1027" width="8.6328125" style="18" customWidth="1"/>
    <col min="1028" max="1028" width="24.1796875" style="18" customWidth="1"/>
    <col min="1029" max="1029" width="9.6328125" style="18" customWidth="1"/>
    <col min="1030" max="1030" width="7.7265625" style="18" customWidth="1"/>
    <col min="1031" max="1031" width="12.6328125" style="18" customWidth="1"/>
    <col min="1032" max="1032" width="9.6328125" style="18" customWidth="1"/>
    <col min="1033" max="1033" width="9.7265625" style="18" customWidth="1"/>
    <col min="1034" max="1034" width="9.08984375" style="18" customWidth="1"/>
    <col min="1035" max="1035" width="9.6328125" style="18" customWidth="1"/>
    <col min="1036" max="1036" width="5" style="18" customWidth="1"/>
    <col min="1037" max="1037" width="5.90625" style="18" customWidth="1"/>
    <col min="1038" max="1038" width="4.1796875" style="18" customWidth="1"/>
    <col min="1039" max="1039" width="7.6328125" style="18" customWidth="1"/>
    <col min="1040" max="1040" width="2.08984375" style="18" customWidth="1"/>
    <col min="1041" max="1280" width="9" style="18"/>
    <col min="1281" max="1281" width="2.54296875" style="18" customWidth="1"/>
    <col min="1282" max="1283" width="8.6328125" style="18" customWidth="1"/>
    <col min="1284" max="1284" width="24.1796875" style="18" customWidth="1"/>
    <col min="1285" max="1285" width="9.6328125" style="18" customWidth="1"/>
    <col min="1286" max="1286" width="7.7265625" style="18" customWidth="1"/>
    <col min="1287" max="1287" width="12.6328125" style="18" customWidth="1"/>
    <col min="1288" max="1288" width="9.6328125" style="18" customWidth="1"/>
    <col min="1289" max="1289" width="9.7265625" style="18" customWidth="1"/>
    <col min="1290" max="1290" width="9.08984375" style="18" customWidth="1"/>
    <col min="1291" max="1291" width="9.6328125" style="18" customWidth="1"/>
    <col min="1292" max="1292" width="5" style="18" customWidth="1"/>
    <col min="1293" max="1293" width="5.90625" style="18" customWidth="1"/>
    <col min="1294" max="1294" width="4.1796875" style="18" customWidth="1"/>
    <col min="1295" max="1295" width="7.6328125" style="18" customWidth="1"/>
    <col min="1296" max="1296" width="2.08984375" style="18" customWidth="1"/>
    <col min="1297" max="1536" width="9" style="18"/>
    <col min="1537" max="1537" width="2.54296875" style="18" customWidth="1"/>
    <col min="1538" max="1539" width="8.6328125" style="18" customWidth="1"/>
    <col min="1540" max="1540" width="24.1796875" style="18" customWidth="1"/>
    <col min="1541" max="1541" width="9.6328125" style="18" customWidth="1"/>
    <col min="1542" max="1542" width="7.7265625" style="18" customWidth="1"/>
    <col min="1543" max="1543" width="12.6328125" style="18" customWidth="1"/>
    <col min="1544" max="1544" width="9.6328125" style="18" customWidth="1"/>
    <col min="1545" max="1545" width="9.7265625" style="18" customWidth="1"/>
    <col min="1546" max="1546" width="9.08984375" style="18" customWidth="1"/>
    <col min="1547" max="1547" width="9.6328125" style="18" customWidth="1"/>
    <col min="1548" max="1548" width="5" style="18" customWidth="1"/>
    <col min="1549" max="1549" width="5.90625" style="18" customWidth="1"/>
    <col min="1550" max="1550" width="4.1796875" style="18" customWidth="1"/>
    <col min="1551" max="1551" width="7.6328125" style="18" customWidth="1"/>
    <col min="1552" max="1552" width="2.08984375" style="18" customWidth="1"/>
    <col min="1553" max="1792" width="9" style="18"/>
    <col min="1793" max="1793" width="2.54296875" style="18" customWidth="1"/>
    <col min="1794" max="1795" width="8.6328125" style="18" customWidth="1"/>
    <col min="1796" max="1796" width="24.1796875" style="18" customWidth="1"/>
    <col min="1797" max="1797" width="9.6328125" style="18" customWidth="1"/>
    <col min="1798" max="1798" width="7.7265625" style="18" customWidth="1"/>
    <col min="1799" max="1799" width="12.6328125" style="18" customWidth="1"/>
    <col min="1800" max="1800" width="9.6328125" style="18" customWidth="1"/>
    <col min="1801" max="1801" width="9.7265625" style="18" customWidth="1"/>
    <col min="1802" max="1802" width="9.08984375" style="18" customWidth="1"/>
    <col min="1803" max="1803" width="9.6328125" style="18" customWidth="1"/>
    <col min="1804" max="1804" width="5" style="18" customWidth="1"/>
    <col min="1805" max="1805" width="5.90625" style="18" customWidth="1"/>
    <col min="1806" max="1806" width="4.1796875" style="18" customWidth="1"/>
    <col min="1807" max="1807" width="7.6328125" style="18" customWidth="1"/>
    <col min="1808" max="1808" width="2.08984375" style="18" customWidth="1"/>
    <col min="1809" max="2048" width="9" style="18"/>
    <col min="2049" max="2049" width="2.54296875" style="18" customWidth="1"/>
    <col min="2050" max="2051" width="8.6328125" style="18" customWidth="1"/>
    <col min="2052" max="2052" width="24.1796875" style="18" customWidth="1"/>
    <col min="2053" max="2053" width="9.6328125" style="18" customWidth="1"/>
    <col min="2054" max="2054" width="7.7265625" style="18" customWidth="1"/>
    <col min="2055" max="2055" width="12.6328125" style="18" customWidth="1"/>
    <col min="2056" max="2056" width="9.6328125" style="18" customWidth="1"/>
    <col min="2057" max="2057" width="9.7265625" style="18" customWidth="1"/>
    <col min="2058" max="2058" width="9.08984375" style="18" customWidth="1"/>
    <col min="2059" max="2059" width="9.6328125" style="18" customWidth="1"/>
    <col min="2060" max="2060" width="5" style="18" customWidth="1"/>
    <col min="2061" max="2061" width="5.90625" style="18" customWidth="1"/>
    <col min="2062" max="2062" width="4.1796875" style="18" customWidth="1"/>
    <col min="2063" max="2063" width="7.6328125" style="18" customWidth="1"/>
    <col min="2064" max="2064" width="2.08984375" style="18" customWidth="1"/>
    <col min="2065" max="2304" width="9" style="18"/>
    <col min="2305" max="2305" width="2.54296875" style="18" customWidth="1"/>
    <col min="2306" max="2307" width="8.6328125" style="18" customWidth="1"/>
    <col min="2308" max="2308" width="24.1796875" style="18" customWidth="1"/>
    <col min="2309" max="2309" width="9.6328125" style="18" customWidth="1"/>
    <col min="2310" max="2310" width="7.7265625" style="18" customWidth="1"/>
    <col min="2311" max="2311" width="12.6328125" style="18" customWidth="1"/>
    <col min="2312" max="2312" width="9.6328125" style="18" customWidth="1"/>
    <col min="2313" max="2313" width="9.7265625" style="18" customWidth="1"/>
    <col min="2314" max="2314" width="9.08984375" style="18" customWidth="1"/>
    <col min="2315" max="2315" width="9.6328125" style="18" customWidth="1"/>
    <col min="2316" max="2316" width="5" style="18" customWidth="1"/>
    <col min="2317" max="2317" width="5.90625" style="18" customWidth="1"/>
    <col min="2318" max="2318" width="4.1796875" style="18" customWidth="1"/>
    <col min="2319" max="2319" width="7.6328125" style="18" customWidth="1"/>
    <col min="2320" max="2320" width="2.08984375" style="18" customWidth="1"/>
    <col min="2321" max="2560" width="9" style="18"/>
    <col min="2561" max="2561" width="2.54296875" style="18" customWidth="1"/>
    <col min="2562" max="2563" width="8.6328125" style="18" customWidth="1"/>
    <col min="2564" max="2564" width="24.1796875" style="18" customWidth="1"/>
    <col min="2565" max="2565" width="9.6328125" style="18" customWidth="1"/>
    <col min="2566" max="2566" width="7.7265625" style="18" customWidth="1"/>
    <col min="2567" max="2567" width="12.6328125" style="18" customWidth="1"/>
    <col min="2568" max="2568" width="9.6328125" style="18" customWidth="1"/>
    <col min="2569" max="2569" width="9.7265625" style="18" customWidth="1"/>
    <col min="2570" max="2570" width="9.08984375" style="18" customWidth="1"/>
    <col min="2571" max="2571" width="9.6328125" style="18" customWidth="1"/>
    <col min="2572" max="2572" width="5" style="18" customWidth="1"/>
    <col min="2573" max="2573" width="5.90625" style="18" customWidth="1"/>
    <col min="2574" max="2574" width="4.1796875" style="18" customWidth="1"/>
    <col min="2575" max="2575" width="7.6328125" style="18" customWidth="1"/>
    <col min="2576" max="2576" width="2.08984375" style="18" customWidth="1"/>
    <col min="2577" max="2816" width="9" style="18"/>
    <col min="2817" max="2817" width="2.54296875" style="18" customWidth="1"/>
    <col min="2818" max="2819" width="8.6328125" style="18" customWidth="1"/>
    <col min="2820" max="2820" width="24.1796875" style="18" customWidth="1"/>
    <col min="2821" max="2821" width="9.6328125" style="18" customWidth="1"/>
    <col min="2822" max="2822" width="7.7265625" style="18" customWidth="1"/>
    <col min="2823" max="2823" width="12.6328125" style="18" customWidth="1"/>
    <col min="2824" max="2824" width="9.6328125" style="18" customWidth="1"/>
    <col min="2825" max="2825" width="9.7265625" style="18" customWidth="1"/>
    <col min="2826" max="2826" width="9.08984375" style="18" customWidth="1"/>
    <col min="2827" max="2827" width="9.6328125" style="18" customWidth="1"/>
    <col min="2828" max="2828" width="5" style="18" customWidth="1"/>
    <col min="2829" max="2829" width="5.90625" style="18" customWidth="1"/>
    <col min="2830" max="2830" width="4.1796875" style="18" customWidth="1"/>
    <col min="2831" max="2831" width="7.6328125" style="18" customWidth="1"/>
    <col min="2832" max="2832" width="2.08984375" style="18" customWidth="1"/>
    <col min="2833" max="3072" width="9" style="18"/>
    <col min="3073" max="3073" width="2.54296875" style="18" customWidth="1"/>
    <col min="3074" max="3075" width="8.6328125" style="18" customWidth="1"/>
    <col min="3076" max="3076" width="24.1796875" style="18" customWidth="1"/>
    <col min="3077" max="3077" width="9.6328125" style="18" customWidth="1"/>
    <col min="3078" max="3078" width="7.7265625" style="18" customWidth="1"/>
    <col min="3079" max="3079" width="12.6328125" style="18" customWidth="1"/>
    <col min="3080" max="3080" width="9.6328125" style="18" customWidth="1"/>
    <col min="3081" max="3081" width="9.7265625" style="18" customWidth="1"/>
    <col min="3082" max="3082" width="9.08984375" style="18" customWidth="1"/>
    <col min="3083" max="3083" width="9.6328125" style="18" customWidth="1"/>
    <col min="3084" max="3084" width="5" style="18" customWidth="1"/>
    <col min="3085" max="3085" width="5.90625" style="18" customWidth="1"/>
    <col min="3086" max="3086" width="4.1796875" style="18" customWidth="1"/>
    <col min="3087" max="3087" width="7.6328125" style="18" customWidth="1"/>
    <col min="3088" max="3088" width="2.08984375" style="18" customWidth="1"/>
    <col min="3089" max="3328" width="9" style="18"/>
    <col min="3329" max="3329" width="2.54296875" style="18" customWidth="1"/>
    <col min="3330" max="3331" width="8.6328125" style="18" customWidth="1"/>
    <col min="3332" max="3332" width="24.1796875" style="18" customWidth="1"/>
    <col min="3333" max="3333" width="9.6328125" style="18" customWidth="1"/>
    <col min="3334" max="3334" width="7.7265625" style="18" customWidth="1"/>
    <col min="3335" max="3335" width="12.6328125" style="18" customWidth="1"/>
    <col min="3336" max="3336" width="9.6328125" style="18" customWidth="1"/>
    <col min="3337" max="3337" width="9.7265625" style="18" customWidth="1"/>
    <col min="3338" max="3338" width="9.08984375" style="18" customWidth="1"/>
    <col min="3339" max="3339" width="9.6328125" style="18" customWidth="1"/>
    <col min="3340" max="3340" width="5" style="18" customWidth="1"/>
    <col min="3341" max="3341" width="5.90625" style="18" customWidth="1"/>
    <col min="3342" max="3342" width="4.1796875" style="18" customWidth="1"/>
    <col min="3343" max="3343" width="7.6328125" style="18" customWidth="1"/>
    <col min="3344" max="3344" width="2.08984375" style="18" customWidth="1"/>
    <col min="3345" max="3584" width="9" style="18"/>
    <col min="3585" max="3585" width="2.54296875" style="18" customWidth="1"/>
    <col min="3586" max="3587" width="8.6328125" style="18" customWidth="1"/>
    <col min="3588" max="3588" width="24.1796875" style="18" customWidth="1"/>
    <col min="3589" max="3589" width="9.6328125" style="18" customWidth="1"/>
    <col min="3590" max="3590" width="7.7265625" style="18" customWidth="1"/>
    <col min="3591" max="3591" width="12.6328125" style="18" customWidth="1"/>
    <col min="3592" max="3592" width="9.6328125" style="18" customWidth="1"/>
    <col min="3593" max="3593" width="9.7265625" style="18" customWidth="1"/>
    <col min="3594" max="3594" width="9.08984375" style="18" customWidth="1"/>
    <col min="3595" max="3595" width="9.6328125" style="18" customWidth="1"/>
    <col min="3596" max="3596" width="5" style="18" customWidth="1"/>
    <col min="3597" max="3597" width="5.90625" style="18" customWidth="1"/>
    <col min="3598" max="3598" width="4.1796875" style="18" customWidth="1"/>
    <col min="3599" max="3599" width="7.6328125" style="18" customWidth="1"/>
    <col min="3600" max="3600" width="2.08984375" style="18" customWidth="1"/>
    <col min="3601" max="3840" width="9" style="18"/>
    <col min="3841" max="3841" width="2.54296875" style="18" customWidth="1"/>
    <col min="3842" max="3843" width="8.6328125" style="18" customWidth="1"/>
    <col min="3844" max="3844" width="24.1796875" style="18" customWidth="1"/>
    <col min="3845" max="3845" width="9.6328125" style="18" customWidth="1"/>
    <col min="3846" max="3846" width="7.7265625" style="18" customWidth="1"/>
    <col min="3847" max="3847" width="12.6328125" style="18" customWidth="1"/>
    <col min="3848" max="3848" width="9.6328125" style="18" customWidth="1"/>
    <col min="3849" max="3849" width="9.7265625" style="18" customWidth="1"/>
    <col min="3850" max="3850" width="9.08984375" style="18" customWidth="1"/>
    <col min="3851" max="3851" width="9.6328125" style="18" customWidth="1"/>
    <col min="3852" max="3852" width="5" style="18" customWidth="1"/>
    <col min="3853" max="3853" width="5.90625" style="18" customWidth="1"/>
    <col min="3854" max="3854" width="4.1796875" style="18" customWidth="1"/>
    <col min="3855" max="3855" width="7.6328125" style="18" customWidth="1"/>
    <col min="3856" max="3856" width="2.08984375" style="18" customWidth="1"/>
    <col min="3857" max="4096" width="9" style="18"/>
    <col min="4097" max="4097" width="2.54296875" style="18" customWidth="1"/>
    <col min="4098" max="4099" width="8.6328125" style="18" customWidth="1"/>
    <col min="4100" max="4100" width="24.1796875" style="18" customWidth="1"/>
    <col min="4101" max="4101" width="9.6328125" style="18" customWidth="1"/>
    <col min="4102" max="4102" width="7.7265625" style="18" customWidth="1"/>
    <col min="4103" max="4103" width="12.6328125" style="18" customWidth="1"/>
    <col min="4104" max="4104" width="9.6328125" style="18" customWidth="1"/>
    <col min="4105" max="4105" width="9.7265625" style="18" customWidth="1"/>
    <col min="4106" max="4106" width="9.08984375" style="18" customWidth="1"/>
    <col min="4107" max="4107" width="9.6328125" style="18" customWidth="1"/>
    <col min="4108" max="4108" width="5" style="18" customWidth="1"/>
    <col min="4109" max="4109" width="5.90625" style="18" customWidth="1"/>
    <col min="4110" max="4110" width="4.1796875" style="18" customWidth="1"/>
    <col min="4111" max="4111" width="7.6328125" style="18" customWidth="1"/>
    <col min="4112" max="4112" width="2.08984375" style="18" customWidth="1"/>
    <col min="4113" max="4352" width="9" style="18"/>
    <col min="4353" max="4353" width="2.54296875" style="18" customWidth="1"/>
    <col min="4354" max="4355" width="8.6328125" style="18" customWidth="1"/>
    <col min="4356" max="4356" width="24.1796875" style="18" customWidth="1"/>
    <col min="4357" max="4357" width="9.6328125" style="18" customWidth="1"/>
    <col min="4358" max="4358" width="7.7265625" style="18" customWidth="1"/>
    <col min="4359" max="4359" width="12.6328125" style="18" customWidth="1"/>
    <col min="4360" max="4360" width="9.6328125" style="18" customWidth="1"/>
    <col min="4361" max="4361" width="9.7265625" style="18" customWidth="1"/>
    <col min="4362" max="4362" width="9.08984375" style="18" customWidth="1"/>
    <col min="4363" max="4363" width="9.6328125" style="18" customWidth="1"/>
    <col min="4364" max="4364" width="5" style="18" customWidth="1"/>
    <col min="4365" max="4365" width="5.90625" style="18" customWidth="1"/>
    <col min="4366" max="4366" width="4.1796875" style="18" customWidth="1"/>
    <col min="4367" max="4367" width="7.6328125" style="18" customWidth="1"/>
    <col min="4368" max="4368" width="2.08984375" style="18" customWidth="1"/>
    <col min="4369" max="4608" width="9" style="18"/>
    <col min="4609" max="4609" width="2.54296875" style="18" customWidth="1"/>
    <col min="4610" max="4611" width="8.6328125" style="18" customWidth="1"/>
    <col min="4612" max="4612" width="24.1796875" style="18" customWidth="1"/>
    <col min="4613" max="4613" width="9.6328125" style="18" customWidth="1"/>
    <col min="4614" max="4614" width="7.7265625" style="18" customWidth="1"/>
    <col min="4615" max="4615" width="12.6328125" style="18" customWidth="1"/>
    <col min="4616" max="4616" width="9.6328125" style="18" customWidth="1"/>
    <col min="4617" max="4617" width="9.7265625" style="18" customWidth="1"/>
    <col min="4618" max="4618" width="9.08984375" style="18" customWidth="1"/>
    <col min="4619" max="4619" width="9.6328125" style="18" customWidth="1"/>
    <col min="4620" max="4620" width="5" style="18" customWidth="1"/>
    <col min="4621" max="4621" width="5.90625" style="18" customWidth="1"/>
    <col min="4622" max="4622" width="4.1796875" style="18" customWidth="1"/>
    <col min="4623" max="4623" width="7.6328125" style="18" customWidth="1"/>
    <col min="4624" max="4624" width="2.08984375" style="18" customWidth="1"/>
    <col min="4625" max="4864" width="9" style="18"/>
    <col min="4865" max="4865" width="2.54296875" style="18" customWidth="1"/>
    <col min="4866" max="4867" width="8.6328125" style="18" customWidth="1"/>
    <col min="4868" max="4868" width="24.1796875" style="18" customWidth="1"/>
    <col min="4869" max="4869" width="9.6328125" style="18" customWidth="1"/>
    <col min="4870" max="4870" width="7.7265625" style="18" customWidth="1"/>
    <col min="4871" max="4871" width="12.6328125" style="18" customWidth="1"/>
    <col min="4872" max="4872" width="9.6328125" style="18" customWidth="1"/>
    <col min="4873" max="4873" width="9.7265625" style="18" customWidth="1"/>
    <col min="4874" max="4874" width="9.08984375" style="18" customWidth="1"/>
    <col min="4875" max="4875" width="9.6328125" style="18" customWidth="1"/>
    <col min="4876" max="4876" width="5" style="18" customWidth="1"/>
    <col min="4877" max="4877" width="5.90625" style="18" customWidth="1"/>
    <col min="4878" max="4878" width="4.1796875" style="18" customWidth="1"/>
    <col min="4879" max="4879" width="7.6328125" style="18" customWidth="1"/>
    <col min="4880" max="4880" width="2.08984375" style="18" customWidth="1"/>
    <col min="4881" max="5120" width="9" style="18"/>
    <col min="5121" max="5121" width="2.54296875" style="18" customWidth="1"/>
    <col min="5122" max="5123" width="8.6328125" style="18" customWidth="1"/>
    <col min="5124" max="5124" width="24.1796875" style="18" customWidth="1"/>
    <col min="5125" max="5125" width="9.6328125" style="18" customWidth="1"/>
    <col min="5126" max="5126" width="7.7265625" style="18" customWidth="1"/>
    <col min="5127" max="5127" width="12.6328125" style="18" customWidth="1"/>
    <col min="5128" max="5128" width="9.6328125" style="18" customWidth="1"/>
    <col min="5129" max="5129" width="9.7265625" style="18" customWidth="1"/>
    <col min="5130" max="5130" width="9.08984375" style="18" customWidth="1"/>
    <col min="5131" max="5131" width="9.6328125" style="18" customWidth="1"/>
    <col min="5132" max="5132" width="5" style="18" customWidth="1"/>
    <col min="5133" max="5133" width="5.90625" style="18" customWidth="1"/>
    <col min="5134" max="5134" width="4.1796875" style="18" customWidth="1"/>
    <col min="5135" max="5135" width="7.6328125" style="18" customWidth="1"/>
    <col min="5136" max="5136" width="2.08984375" style="18" customWidth="1"/>
    <col min="5137" max="5376" width="9" style="18"/>
    <col min="5377" max="5377" width="2.54296875" style="18" customWidth="1"/>
    <col min="5378" max="5379" width="8.6328125" style="18" customWidth="1"/>
    <col min="5380" max="5380" width="24.1796875" style="18" customWidth="1"/>
    <col min="5381" max="5381" width="9.6328125" style="18" customWidth="1"/>
    <col min="5382" max="5382" width="7.7265625" style="18" customWidth="1"/>
    <col min="5383" max="5383" width="12.6328125" style="18" customWidth="1"/>
    <col min="5384" max="5384" width="9.6328125" style="18" customWidth="1"/>
    <col min="5385" max="5385" width="9.7265625" style="18" customWidth="1"/>
    <col min="5386" max="5386" width="9.08984375" style="18" customWidth="1"/>
    <col min="5387" max="5387" width="9.6328125" style="18" customWidth="1"/>
    <col min="5388" max="5388" width="5" style="18" customWidth="1"/>
    <col min="5389" max="5389" width="5.90625" style="18" customWidth="1"/>
    <col min="5390" max="5390" width="4.1796875" style="18" customWidth="1"/>
    <col min="5391" max="5391" width="7.6328125" style="18" customWidth="1"/>
    <col min="5392" max="5392" width="2.08984375" style="18" customWidth="1"/>
    <col min="5393" max="5632" width="9" style="18"/>
    <col min="5633" max="5633" width="2.54296875" style="18" customWidth="1"/>
    <col min="5634" max="5635" width="8.6328125" style="18" customWidth="1"/>
    <col min="5636" max="5636" width="24.1796875" style="18" customWidth="1"/>
    <col min="5637" max="5637" width="9.6328125" style="18" customWidth="1"/>
    <col min="5638" max="5638" width="7.7265625" style="18" customWidth="1"/>
    <col min="5639" max="5639" width="12.6328125" style="18" customWidth="1"/>
    <col min="5640" max="5640" width="9.6328125" style="18" customWidth="1"/>
    <col min="5641" max="5641" width="9.7265625" style="18" customWidth="1"/>
    <col min="5642" max="5642" width="9.08984375" style="18" customWidth="1"/>
    <col min="5643" max="5643" width="9.6328125" style="18" customWidth="1"/>
    <col min="5644" max="5644" width="5" style="18" customWidth="1"/>
    <col min="5645" max="5645" width="5.90625" style="18" customWidth="1"/>
    <col min="5646" max="5646" width="4.1796875" style="18" customWidth="1"/>
    <col min="5647" max="5647" width="7.6328125" style="18" customWidth="1"/>
    <col min="5648" max="5648" width="2.08984375" style="18" customWidth="1"/>
    <col min="5649" max="5888" width="9" style="18"/>
    <col min="5889" max="5889" width="2.54296875" style="18" customWidth="1"/>
    <col min="5890" max="5891" width="8.6328125" style="18" customWidth="1"/>
    <col min="5892" max="5892" width="24.1796875" style="18" customWidth="1"/>
    <col min="5893" max="5893" width="9.6328125" style="18" customWidth="1"/>
    <col min="5894" max="5894" width="7.7265625" style="18" customWidth="1"/>
    <col min="5895" max="5895" width="12.6328125" style="18" customWidth="1"/>
    <col min="5896" max="5896" width="9.6328125" style="18" customWidth="1"/>
    <col min="5897" max="5897" width="9.7265625" style="18" customWidth="1"/>
    <col min="5898" max="5898" width="9.08984375" style="18" customWidth="1"/>
    <col min="5899" max="5899" width="9.6328125" style="18" customWidth="1"/>
    <col min="5900" max="5900" width="5" style="18" customWidth="1"/>
    <col min="5901" max="5901" width="5.90625" style="18" customWidth="1"/>
    <col min="5902" max="5902" width="4.1796875" style="18" customWidth="1"/>
    <col min="5903" max="5903" width="7.6328125" style="18" customWidth="1"/>
    <col min="5904" max="5904" width="2.08984375" style="18" customWidth="1"/>
    <col min="5905" max="6144" width="9" style="18"/>
    <col min="6145" max="6145" width="2.54296875" style="18" customWidth="1"/>
    <col min="6146" max="6147" width="8.6328125" style="18" customWidth="1"/>
    <col min="6148" max="6148" width="24.1796875" style="18" customWidth="1"/>
    <col min="6149" max="6149" width="9.6328125" style="18" customWidth="1"/>
    <col min="6150" max="6150" width="7.7265625" style="18" customWidth="1"/>
    <col min="6151" max="6151" width="12.6328125" style="18" customWidth="1"/>
    <col min="6152" max="6152" width="9.6328125" style="18" customWidth="1"/>
    <col min="6153" max="6153" width="9.7265625" style="18" customWidth="1"/>
    <col min="6154" max="6154" width="9.08984375" style="18" customWidth="1"/>
    <col min="6155" max="6155" width="9.6328125" style="18" customWidth="1"/>
    <col min="6156" max="6156" width="5" style="18" customWidth="1"/>
    <col min="6157" max="6157" width="5.90625" style="18" customWidth="1"/>
    <col min="6158" max="6158" width="4.1796875" style="18" customWidth="1"/>
    <col min="6159" max="6159" width="7.6328125" style="18" customWidth="1"/>
    <col min="6160" max="6160" width="2.08984375" style="18" customWidth="1"/>
    <col min="6161" max="6400" width="9" style="18"/>
    <col min="6401" max="6401" width="2.54296875" style="18" customWidth="1"/>
    <col min="6402" max="6403" width="8.6328125" style="18" customWidth="1"/>
    <col min="6404" max="6404" width="24.1796875" style="18" customWidth="1"/>
    <col min="6405" max="6405" width="9.6328125" style="18" customWidth="1"/>
    <col min="6406" max="6406" width="7.7265625" style="18" customWidth="1"/>
    <col min="6407" max="6407" width="12.6328125" style="18" customWidth="1"/>
    <col min="6408" max="6408" width="9.6328125" style="18" customWidth="1"/>
    <col min="6409" max="6409" width="9.7265625" style="18" customWidth="1"/>
    <col min="6410" max="6410" width="9.08984375" style="18" customWidth="1"/>
    <col min="6411" max="6411" width="9.6328125" style="18" customWidth="1"/>
    <col min="6412" max="6412" width="5" style="18" customWidth="1"/>
    <col min="6413" max="6413" width="5.90625" style="18" customWidth="1"/>
    <col min="6414" max="6414" width="4.1796875" style="18" customWidth="1"/>
    <col min="6415" max="6415" width="7.6328125" style="18" customWidth="1"/>
    <col min="6416" max="6416" width="2.08984375" style="18" customWidth="1"/>
    <col min="6417" max="6656" width="9" style="18"/>
    <col min="6657" max="6657" width="2.54296875" style="18" customWidth="1"/>
    <col min="6658" max="6659" width="8.6328125" style="18" customWidth="1"/>
    <col min="6660" max="6660" width="24.1796875" style="18" customWidth="1"/>
    <col min="6661" max="6661" width="9.6328125" style="18" customWidth="1"/>
    <col min="6662" max="6662" width="7.7265625" style="18" customWidth="1"/>
    <col min="6663" max="6663" width="12.6328125" style="18" customWidth="1"/>
    <col min="6664" max="6664" width="9.6328125" style="18" customWidth="1"/>
    <col min="6665" max="6665" width="9.7265625" style="18" customWidth="1"/>
    <col min="6666" max="6666" width="9.08984375" style="18" customWidth="1"/>
    <col min="6667" max="6667" width="9.6328125" style="18" customWidth="1"/>
    <col min="6668" max="6668" width="5" style="18" customWidth="1"/>
    <col min="6669" max="6669" width="5.90625" style="18" customWidth="1"/>
    <col min="6670" max="6670" width="4.1796875" style="18" customWidth="1"/>
    <col min="6671" max="6671" width="7.6328125" style="18" customWidth="1"/>
    <col min="6672" max="6672" width="2.08984375" style="18" customWidth="1"/>
    <col min="6673" max="6912" width="9" style="18"/>
    <col min="6913" max="6913" width="2.54296875" style="18" customWidth="1"/>
    <col min="6914" max="6915" width="8.6328125" style="18" customWidth="1"/>
    <col min="6916" max="6916" width="24.1796875" style="18" customWidth="1"/>
    <col min="6917" max="6917" width="9.6328125" style="18" customWidth="1"/>
    <col min="6918" max="6918" width="7.7265625" style="18" customWidth="1"/>
    <col min="6919" max="6919" width="12.6328125" style="18" customWidth="1"/>
    <col min="6920" max="6920" width="9.6328125" style="18" customWidth="1"/>
    <col min="6921" max="6921" width="9.7265625" style="18" customWidth="1"/>
    <col min="6922" max="6922" width="9.08984375" style="18" customWidth="1"/>
    <col min="6923" max="6923" width="9.6328125" style="18" customWidth="1"/>
    <col min="6924" max="6924" width="5" style="18" customWidth="1"/>
    <col min="6925" max="6925" width="5.90625" style="18" customWidth="1"/>
    <col min="6926" max="6926" width="4.1796875" style="18" customWidth="1"/>
    <col min="6927" max="6927" width="7.6328125" style="18" customWidth="1"/>
    <col min="6928" max="6928" width="2.08984375" style="18" customWidth="1"/>
    <col min="6929" max="7168" width="9" style="18"/>
    <col min="7169" max="7169" width="2.54296875" style="18" customWidth="1"/>
    <col min="7170" max="7171" width="8.6328125" style="18" customWidth="1"/>
    <col min="7172" max="7172" width="24.1796875" style="18" customWidth="1"/>
    <col min="7173" max="7173" width="9.6328125" style="18" customWidth="1"/>
    <col min="7174" max="7174" width="7.7265625" style="18" customWidth="1"/>
    <col min="7175" max="7175" width="12.6328125" style="18" customWidth="1"/>
    <col min="7176" max="7176" width="9.6328125" style="18" customWidth="1"/>
    <col min="7177" max="7177" width="9.7265625" style="18" customWidth="1"/>
    <col min="7178" max="7178" width="9.08984375" style="18" customWidth="1"/>
    <col min="7179" max="7179" width="9.6328125" style="18" customWidth="1"/>
    <col min="7180" max="7180" width="5" style="18" customWidth="1"/>
    <col min="7181" max="7181" width="5.90625" style="18" customWidth="1"/>
    <col min="7182" max="7182" width="4.1796875" style="18" customWidth="1"/>
    <col min="7183" max="7183" width="7.6328125" style="18" customWidth="1"/>
    <col min="7184" max="7184" width="2.08984375" style="18" customWidth="1"/>
    <col min="7185" max="7424" width="9" style="18"/>
    <col min="7425" max="7425" width="2.54296875" style="18" customWidth="1"/>
    <col min="7426" max="7427" width="8.6328125" style="18" customWidth="1"/>
    <col min="7428" max="7428" width="24.1796875" style="18" customWidth="1"/>
    <col min="7429" max="7429" width="9.6328125" style="18" customWidth="1"/>
    <col min="7430" max="7430" width="7.7265625" style="18" customWidth="1"/>
    <col min="7431" max="7431" width="12.6328125" style="18" customWidth="1"/>
    <col min="7432" max="7432" width="9.6328125" style="18" customWidth="1"/>
    <col min="7433" max="7433" width="9.7265625" style="18" customWidth="1"/>
    <col min="7434" max="7434" width="9.08984375" style="18" customWidth="1"/>
    <col min="7435" max="7435" width="9.6328125" style="18" customWidth="1"/>
    <col min="7436" max="7436" width="5" style="18" customWidth="1"/>
    <col min="7437" max="7437" width="5.90625" style="18" customWidth="1"/>
    <col min="7438" max="7438" width="4.1796875" style="18" customWidth="1"/>
    <col min="7439" max="7439" width="7.6328125" style="18" customWidth="1"/>
    <col min="7440" max="7440" width="2.08984375" style="18" customWidth="1"/>
    <col min="7441" max="7680" width="9" style="18"/>
    <col min="7681" max="7681" width="2.54296875" style="18" customWidth="1"/>
    <col min="7682" max="7683" width="8.6328125" style="18" customWidth="1"/>
    <col min="7684" max="7684" width="24.1796875" style="18" customWidth="1"/>
    <col min="7685" max="7685" width="9.6328125" style="18" customWidth="1"/>
    <col min="7686" max="7686" width="7.7265625" style="18" customWidth="1"/>
    <col min="7687" max="7687" width="12.6328125" style="18" customWidth="1"/>
    <col min="7688" max="7688" width="9.6328125" style="18" customWidth="1"/>
    <col min="7689" max="7689" width="9.7265625" style="18" customWidth="1"/>
    <col min="7690" max="7690" width="9.08984375" style="18" customWidth="1"/>
    <col min="7691" max="7691" width="9.6328125" style="18" customWidth="1"/>
    <col min="7692" max="7692" width="5" style="18" customWidth="1"/>
    <col min="7693" max="7693" width="5.90625" style="18" customWidth="1"/>
    <col min="7694" max="7694" width="4.1796875" style="18" customWidth="1"/>
    <col min="7695" max="7695" width="7.6328125" style="18" customWidth="1"/>
    <col min="7696" max="7696" width="2.08984375" style="18" customWidth="1"/>
    <col min="7697" max="7936" width="9" style="18"/>
    <col min="7937" max="7937" width="2.54296875" style="18" customWidth="1"/>
    <col min="7938" max="7939" width="8.6328125" style="18" customWidth="1"/>
    <col min="7940" max="7940" width="24.1796875" style="18" customWidth="1"/>
    <col min="7941" max="7941" width="9.6328125" style="18" customWidth="1"/>
    <col min="7942" max="7942" width="7.7265625" style="18" customWidth="1"/>
    <col min="7943" max="7943" width="12.6328125" style="18" customWidth="1"/>
    <col min="7944" max="7944" width="9.6328125" style="18" customWidth="1"/>
    <col min="7945" max="7945" width="9.7265625" style="18" customWidth="1"/>
    <col min="7946" max="7946" width="9.08984375" style="18" customWidth="1"/>
    <col min="7947" max="7947" width="9.6328125" style="18" customWidth="1"/>
    <col min="7948" max="7948" width="5" style="18" customWidth="1"/>
    <col min="7949" max="7949" width="5.90625" style="18" customWidth="1"/>
    <col min="7950" max="7950" width="4.1796875" style="18" customWidth="1"/>
    <col min="7951" max="7951" width="7.6328125" style="18" customWidth="1"/>
    <col min="7952" max="7952" width="2.08984375" style="18" customWidth="1"/>
    <col min="7953" max="8192" width="9" style="18"/>
    <col min="8193" max="8193" width="2.54296875" style="18" customWidth="1"/>
    <col min="8194" max="8195" width="8.6328125" style="18" customWidth="1"/>
    <col min="8196" max="8196" width="24.1796875" style="18" customWidth="1"/>
    <col min="8197" max="8197" width="9.6328125" style="18" customWidth="1"/>
    <col min="8198" max="8198" width="7.7265625" style="18" customWidth="1"/>
    <col min="8199" max="8199" width="12.6328125" style="18" customWidth="1"/>
    <col min="8200" max="8200" width="9.6328125" style="18" customWidth="1"/>
    <col min="8201" max="8201" width="9.7265625" style="18" customWidth="1"/>
    <col min="8202" max="8202" width="9.08984375" style="18" customWidth="1"/>
    <col min="8203" max="8203" width="9.6328125" style="18" customWidth="1"/>
    <col min="8204" max="8204" width="5" style="18" customWidth="1"/>
    <col min="8205" max="8205" width="5.90625" style="18" customWidth="1"/>
    <col min="8206" max="8206" width="4.1796875" style="18" customWidth="1"/>
    <col min="8207" max="8207" width="7.6328125" style="18" customWidth="1"/>
    <col min="8208" max="8208" width="2.08984375" style="18" customWidth="1"/>
    <col min="8209" max="8448" width="9" style="18"/>
    <col min="8449" max="8449" width="2.54296875" style="18" customWidth="1"/>
    <col min="8450" max="8451" width="8.6328125" style="18" customWidth="1"/>
    <col min="8452" max="8452" width="24.1796875" style="18" customWidth="1"/>
    <col min="8453" max="8453" width="9.6328125" style="18" customWidth="1"/>
    <col min="8454" max="8454" width="7.7265625" style="18" customWidth="1"/>
    <col min="8455" max="8455" width="12.6328125" style="18" customWidth="1"/>
    <col min="8456" max="8456" width="9.6328125" style="18" customWidth="1"/>
    <col min="8457" max="8457" width="9.7265625" style="18" customWidth="1"/>
    <col min="8458" max="8458" width="9.08984375" style="18" customWidth="1"/>
    <col min="8459" max="8459" width="9.6328125" style="18" customWidth="1"/>
    <col min="8460" max="8460" width="5" style="18" customWidth="1"/>
    <col min="8461" max="8461" width="5.90625" style="18" customWidth="1"/>
    <col min="8462" max="8462" width="4.1796875" style="18" customWidth="1"/>
    <col min="8463" max="8463" width="7.6328125" style="18" customWidth="1"/>
    <col min="8464" max="8464" width="2.08984375" style="18" customWidth="1"/>
    <col min="8465" max="8704" width="9" style="18"/>
    <col min="8705" max="8705" width="2.54296875" style="18" customWidth="1"/>
    <col min="8706" max="8707" width="8.6328125" style="18" customWidth="1"/>
    <col min="8708" max="8708" width="24.1796875" style="18" customWidth="1"/>
    <col min="8709" max="8709" width="9.6328125" style="18" customWidth="1"/>
    <col min="8710" max="8710" width="7.7265625" style="18" customWidth="1"/>
    <col min="8711" max="8711" width="12.6328125" style="18" customWidth="1"/>
    <col min="8712" max="8712" width="9.6328125" style="18" customWidth="1"/>
    <col min="8713" max="8713" width="9.7265625" style="18" customWidth="1"/>
    <col min="8714" max="8714" width="9.08984375" style="18" customWidth="1"/>
    <col min="8715" max="8715" width="9.6328125" style="18" customWidth="1"/>
    <col min="8716" max="8716" width="5" style="18" customWidth="1"/>
    <col min="8717" max="8717" width="5.90625" style="18" customWidth="1"/>
    <col min="8718" max="8718" width="4.1796875" style="18" customWidth="1"/>
    <col min="8719" max="8719" width="7.6328125" style="18" customWidth="1"/>
    <col min="8720" max="8720" width="2.08984375" style="18" customWidth="1"/>
    <col min="8721" max="8960" width="9" style="18"/>
    <col min="8961" max="8961" width="2.54296875" style="18" customWidth="1"/>
    <col min="8962" max="8963" width="8.6328125" style="18" customWidth="1"/>
    <col min="8964" max="8964" width="24.1796875" style="18" customWidth="1"/>
    <col min="8965" max="8965" width="9.6328125" style="18" customWidth="1"/>
    <col min="8966" max="8966" width="7.7265625" style="18" customWidth="1"/>
    <col min="8967" max="8967" width="12.6328125" style="18" customWidth="1"/>
    <col min="8968" max="8968" width="9.6328125" style="18" customWidth="1"/>
    <col min="8969" max="8969" width="9.7265625" style="18" customWidth="1"/>
    <col min="8970" max="8970" width="9.08984375" style="18" customWidth="1"/>
    <col min="8971" max="8971" width="9.6328125" style="18" customWidth="1"/>
    <col min="8972" max="8972" width="5" style="18" customWidth="1"/>
    <col min="8973" max="8973" width="5.90625" style="18" customWidth="1"/>
    <col min="8974" max="8974" width="4.1796875" style="18" customWidth="1"/>
    <col min="8975" max="8975" width="7.6328125" style="18" customWidth="1"/>
    <col min="8976" max="8976" width="2.08984375" style="18" customWidth="1"/>
    <col min="8977" max="9216" width="9" style="18"/>
    <col min="9217" max="9217" width="2.54296875" style="18" customWidth="1"/>
    <col min="9218" max="9219" width="8.6328125" style="18" customWidth="1"/>
    <col min="9220" max="9220" width="24.1796875" style="18" customWidth="1"/>
    <col min="9221" max="9221" width="9.6328125" style="18" customWidth="1"/>
    <col min="9222" max="9222" width="7.7265625" style="18" customWidth="1"/>
    <col min="9223" max="9223" width="12.6328125" style="18" customWidth="1"/>
    <col min="9224" max="9224" width="9.6328125" style="18" customWidth="1"/>
    <col min="9225" max="9225" width="9.7265625" style="18" customWidth="1"/>
    <col min="9226" max="9226" width="9.08984375" style="18" customWidth="1"/>
    <col min="9227" max="9227" width="9.6328125" style="18" customWidth="1"/>
    <col min="9228" max="9228" width="5" style="18" customWidth="1"/>
    <col min="9229" max="9229" width="5.90625" style="18" customWidth="1"/>
    <col min="9230" max="9230" width="4.1796875" style="18" customWidth="1"/>
    <col min="9231" max="9231" width="7.6328125" style="18" customWidth="1"/>
    <col min="9232" max="9232" width="2.08984375" style="18" customWidth="1"/>
    <col min="9233" max="9472" width="9" style="18"/>
    <col min="9473" max="9473" width="2.54296875" style="18" customWidth="1"/>
    <col min="9474" max="9475" width="8.6328125" style="18" customWidth="1"/>
    <col min="9476" max="9476" width="24.1796875" style="18" customWidth="1"/>
    <col min="9477" max="9477" width="9.6328125" style="18" customWidth="1"/>
    <col min="9478" max="9478" width="7.7265625" style="18" customWidth="1"/>
    <col min="9479" max="9479" width="12.6328125" style="18" customWidth="1"/>
    <col min="9480" max="9480" width="9.6328125" style="18" customWidth="1"/>
    <col min="9481" max="9481" width="9.7265625" style="18" customWidth="1"/>
    <col min="9482" max="9482" width="9.08984375" style="18" customWidth="1"/>
    <col min="9483" max="9483" width="9.6328125" style="18" customWidth="1"/>
    <col min="9484" max="9484" width="5" style="18" customWidth="1"/>
    <col min="9485" max="9485" width="5.90625" style="18" customWidth="1"/>
    <col min="9486" max="9486" width="4.1796875" style="18" customWidth="1"/>
    <col min="9487" max="9487" width="7.6328125" style="18" customWidth="1"/>
    <col min="9488" max="9488" width="2.08984375" style="18" customWidth="1"/>
    <col min="9489" max="9728" width="9" style="18"/>
    <col min="9729" max="9729" width="2.54296875" style="18" customWidth="1"/>
    <col min="9730" max="9731" width="8.6328125" style="18" customWidth="1"/>
    <col min="9732" max="9732" width="24.1796875" style="18" customWidth="1"/>
    <col min="9733" max="9733" width="9.6328125" style="18" customWidth="1"/>
    <col min="9734" max="9734" width="7.7265625" style="18" customWidth="1"/>
    <col min="9735" max="9735" width="12.6328125" style="18" customWidth="1"/>
    <col min="9736" max="9736" width="9.6328125" style="18" customWidth="1"/>
    <col min="9737" max="9737" width="9.7265625" style="18" customWidth="1"/>
    <col min="9738" max="9738" width="9.08984375" style="18" customWidth="1"/>
    <col min="9739" max="9739" width="9.6328125" style="18" customWidth="1"/>
    <col min="9740" max="9740" width="5" style="18" customWidth="1"/>
    <col min="9741" max="9741" width="5.90625" style="18" customWidth="1"/>
    <col min="9742" max="9742" width="4.1796875" style="18" customWidth="1"/>
    <col min="9743" max="9743" width="7.6328125" style="18" customWidth="1"/>
    <col min="9744" max="9744" width="2.08984375" style="18" customWidth="1"/>
    <col min="9745" max="9984" width="9" style="18"/>
    <col min="9985" max="9985" width="2.54296875" style="18" customWidth="1"/>
    <col min="9986" max="9987" width="8.6328125" style="18" customWidth="1"/>
    <col min="9988" max="9988" width="24.1796875" style="18" customWidth="1"/>
    <col min="9989" max="9989" width="9.6328125" style="18" customWidth="1"/>
    <col min="9990" max="9990" width="7.7265625" style="18" customWidth="1"/>
    <col min="9991" max="9991" width="12.6328125" style="18" customWidth="1"/>
    <col min="9992" max="9992" width="9.6328125" style="18" customWidth="1"/>
    <col min="9993" max="9993" width="9.7265625" style="18" customWidth="1"/>
    <col min="9994" max="9994" width="9.08984375" style="18" customWidth="1"/>
    <col min="9995" max="9995" width="9.6328125" style="18" customWidth="1"/>
    <col min="9996" max="9996" width="5" style="18" customWidth="1"/>
    <col min="9997" max="9997" width="5.90625" style="18" customWidth="1"/>
    <col min="9998" max="9998" width="4.1796875" style="18" customWidth="1"/>
    <col min="9999" max="9999" width="7.6328125" style="18" customWidth="1"/>
    <col min="10000" max="10000" width="2.08984375" style="18" customWidth="1"/>
    <col min="10001" max="10240" width="9" style="18"/>
    <col min="10241" max="10241" width="2.54296875" style="18" customWidth="1"/>
    <col min="10242" max="10243" width="8.6328125" style="18" customWidth="1"/>
    <col min="10244" max="10244" width="24.1796875" style="18" customWidth="1"/>
    <col min="10245" max="10245" width="9.6328125" style="18" customWidth="1"/>
    <col min="10246" max="10246" width="7.7265625" style="18" customWidth="1"/>
    <col min="10247" max="10247" width="12.6328125" style="18" customWidth="1"/>
    <col min="10248" max="10248" width="9.6328125" style="18" customWidth="1"/>
    <col min="10249" max="10249" width="9.7265625" style="18" customWidth="1"/>
    <col min="10250" max="10250" width="9.08984375" style="18" customWidth="1"/>
    <col min="10251" max="10251" width="9.6328125" style="18" customWidth="1"/>
    <col min="10252" max="10252" width="5" style="18" customWidth="1"/>
    <col min="10253" max="10253" width="5.90625" style="18" customWidth="1"/>
    <col min="10254" max="10254" width="4.1796875" style="18" customWidth="1"/>
    <col min="10255" max="10255" width="7.6328125" style="18" customWidth="1"/>
    <col min="10256" max="10256" width="2.08984375" style="18" customWidth="1"/>
    <col min="10257" max="10496" width="9" style="18"/>
    <col min="10497" max="10497" width="2.54296875" style="18" customWidth="1"/>
    <col min="10498" max="10499" width="8.6328125" style="18" customWidth="1"/>
    <col min="10500" max="10500" width="24.1796875" style="18" customWidth="1"/>
    <col min="10501" max="10501" width="9.6328125" style="18" customWidth="1"/>
    <col min="10502" max="10502" width="7.7265625" style="18" customWidth="1"/>
    <col min="10503" max="10503" width="12.6328125" style="18" customWidth="1"/>
    <col min="10504" max="10504" width="9.6328125" style="18" customWidth="1"/>
    <col min="10505" max="10505" width="9.7265625" style="18" customWidth="1"/>
    <col min="10506" max="10506" width="9.08984375" style="18" customWidth="1"/>
    <col min="10507" max="10507" width="9.6328125" style="18" customWidth="1"/>
    <col min="10508" max="10508" width="5" style="18" customWidth="1"/>
    <col min="10509" max="10509" width="5.90625" style="18" customWidth="1"/>
    <col min="10510" max="10510" width="4.1796875" style="18" customWidth="1"/>
    <col min="10511" max="10511" width="7.6328125" style="18" customWidth="1"/>
    <col min="10512" max="10512" width="2.08984375" style="18" customWidth="1"/>
    <col min="10513" max="10752" width="9" style="18"/>
    <col min="10753" max="10753" width="2.54296875" style="18" customWidth="1"/>
    <col min="10754" max="10755" width="8.6328125" style="18" customWidth="1"/>
    <col min="10756" max="10756" width="24.1796875" style="18" customWidth="1"/>
    <col min="10757" max="10757" width="9.6328125" style="18" customWidth="1"/>
    <col min="10758" max="10758" width="7.7265625" style="18" customWidth="1"/>
    <col min="10759" max="10759" width="12.6328125" style="18" customWidth="1"/>
    <col min="10760" max="10760" width="9.6328125" style="18" customWidth="1"/>
    <col min="10761" max="10761" width="9.7265625" style="18" customWidth="1"/>
    <col min="10762" max="10762" width="9.08984375" style="18" customWidth="1"/>
    <col min="10763" max="10763" width="9.6328125" style="18" customWidth="1"/>
    <col min="10764" max="10764" width="5" style="18" customWidth="1"/>
    <col min="10765" max="10765" width="5.90625" style="18" customWidth="1"/>
    <col min="10766" max="10766" width="4.1796875" style="18" customWidth="1"/>
    <col min="10767" max="10767" width="7.6328125" style="18" customWidth="1"/>
    <col min="10768" max="10768" width="2.08984375" style="18" customWidth="1"/>
    <col min="10769" max="11008" width="9" style="18"/>
    <col min="11009" max="11009" width="2.54296875" style="18" customWidth="1"/>
    <col min="11010" max="11011" width="8.6328125" style="18" customWidth="1"/>
    <col min="11012" max="11012" width="24.1796875" style="18" customWidth="1"/>
    <col min="11013" max="11013" width="9.6328125" style="18" customWidth="1"/>
    <col min="11014" max="11014" width="7.7265625" style="18" customWidth="1"/>
    <col min="11015" max="11015" width="12.6328125" style="18" customWidth="1"/>
    <col min="11016" max="11016" width="9.6328125" style="18" customWidth="1"/>
    <col min="11017" max="11017" width="9.7265625" style="18" customWidth="1"/>
    <col min="11018" max="11018" width="9.08984375" style="18" customWidth="1"/>
    <col min="11019" max="11019" width="9.6328125" style="18" customWidth="1"/>
    <col min="11020" max="11020" width="5" style="18" customWidth="1"/>
    <col min="11021" max="11021" width="5.90625" style="18" customWidth="1"/>
    <col min="11022" max="11022" width="4.1796875" style="18" customWidth="1"/>
    <col min="11023" max="11023" width="7.6328125" style="18" customWidth="1"/>
    <col min="11024" max="11024" width="2.08984375" style="18" customWidth="1"/>
    <col min="11025" max="11264" width="9" style="18"/>
    <col min="11265" max="11265" width="2.54296875" style="18" customWidth="1"/>
    <col min="11266" max="11267" width="8.6328125" style="18" customWidth="1"/>
    <col min="11268" max="11268" width="24.1796875" style="18" customWidth="1"/>
    <col min="11269" max="11269" width="9.6328125" style="18" customWidth="1"/>
    <col min="11270" max="11270" width="7.7265625" style="18" customWidth="1"/>
    <col min="11271" max="11271" width="12.6328125" style="18" customWidth="1"/>
    <col min="11272" max="11272" width="9.6328125" style="18" customWidth="1"/>
    <col min="11273" max="11273" width="9.7265625" style="18" customWidth="1"/>
    <col min="11274" max="11274" width="9.08984375" style="18" customWidth="1"/>
    <col min="11275" max="11275" width="9.6328125" style="18" customWidth="1"/>
    <col min="11276" max="11276" width="5" style="18" customWidth="1"/>
    <col min="11277" max="11277" width="5.90625" style="18" customWidth="1"/>
    <col min="11278" max="11278" width="4.1796875" style="18" customWidth="1"/>
    <col min="11279" max="11279" width="7.6328125" style="18" customWidth="1"/>
    <col min="11280" max="11280" width="2.08984375" style="18" customWidth="1"/>
    <col min="11281" max="11520" width="9" style="18"/>
    <col min="11521" max="11521" width="2.54296875" style="18" customWidth="1"/>
    <col min="11522" max="11523" width="8.6328125" style="18" customWidth="1"/>
    <col min="11524" max="11524" width="24.1796875" style="18" customWidth="1"/>
    <col min="11525" max="11525" width="9.6328125" style="18" customWidth="1"/>
    <col min="11526" max="11526" width="7.7265625" style="18" customWidth="1"/>
    <col min="11527" max="11527" width="12.6328125" style="18" customWidth="1"/>
    <col min="11528" max="11528" width="9.6328125" style="18" customWidth="1"/>
    <col min="11529" max="11529" width="9.7265625" style="18" customWidth="1"/>
    <col min="11530" max="11530" width="9.08984375" style="18" customWidth="1"/>
    <col min="11531" max="11531" width="9.6328125" style="18" customWidth="1"/>
    <col min="11532" max="11532" width="5" style="18" customWidth="1"/>
    <col min="11533" max="11533" width="5.90625" style="18" customWidth="1"/>
    <col min="11534" max="11534" width="4.1796875" style="18" customWidth="1"/>
    <col min="11535" max="11535" width="7.6328125" style="18" customWidth="1"/>
    <col min="11536" max="11536" width="2.08984375" style="18" customWidth="1"/>
    <col min="11537" max="11776" width="9" style="18"/>
    <col min="11777" max="11777" width="2.54296875" style="18" customWidth="1"/>
    <col min="11778" max="11779" width="8.6328125" style="18" customWidth="1"/>
    <col min="11780" max="11780" width="24.1796875" style="18" customWidth="1"/>
    <col min="11781" max="11781" width="9.6328125" style="18" customWidth="1"/>
    <col min="11782" max="11782" width="7.7265625" style="18" customWidth="1"/>
    <col min="11783" max="11783" width="12.6328125" style="18" customWidth="1"/>
    <col min="11784" max="11784" width="9.6328125" style="18" customWidth="1"/>
    <col min="11785" max="11785" width="9.7265625" style="18" customWidth="1"/>
    <col min="11786" max="11786" width="9.08984375" style="18" customWidth="1"/>
    <col min="11787" max="11787" width="9.6328125" style="18" customWidth="1"/>
    <col min="11788" max="11788" width="5" style="18" customWidth="1"/>
    <col min="11789" max="11789" width="5.90625" style="18" customWidth="1"/>
    <col min="11790" max="11790" width="4.1796875" style="18" customWidth="1"/>
    <col min="11791" max="11791" width="7.6328125" style="18" customWidth="1"/>
    <col min="11792" max="11792" width="2.08984375" style="18" customWidth="1"/>
    <col min="11793" max="12032" width="9" style="18"/>
    <col min="12033" max="12033" width="2.54296875" style="18" customWidth="1"/>
    <col min="12034" max="12035" width="8.6328125" style="18" customWidth="1"/>
    <col min="12036" max="12036" width="24.1796875" style="18" customWidth="1"/>
    <col min="12037" max="12037" width="9.6328125" style="18" customWidth="1"/>
    <col min="12038" max="12038" width="7.7265625" style="18" customWidth="1"/>
    <col min="12039" max="12039" width="12.6328125" style="18" customWidth="1"/>
    <col min="12040" max="12040" width="9.6328125" style="18" customWidth="1"/>
    <col min="12041" max="12041" width="9.7265625" style="18" customWidth="1"/>
    <col min="12042" max="12042" width="9.08984375" style="18" customWidth="1"/>
    <col min="12043" max="12043" width="9.6328125" style="18" customWidth="1"/>
    <col min="12044" max="12044" width="5" style="18" customWidth="1"/>
    <col min="12045" max="12045" width="5.90625" style="18" customWidth="1"/>
    <col min="12046" max="12046" width="4.1796875" style="18" customWidth="1"/>
    <col min="12047" max="12047" width="7.6328125" style="18" customWidth="1"/>
    <col min="12048" max="12048" width="2.08984375" style="18" customWidth="1"/>
    <col min="12049" max="12288" width="9" style="18"/>
    <col min="12289" max="12289" width="2.54296875" style="18" customWidth="1"/>
    <col min="12290" max="12291" width="8.6328125" style="18" customWidth="1"/>
    <col min="12292" max="12292" width="24.1796875" style="18" customWidth="1"/>
    <col min="12293" max="12293" width="9.6328125" style="18" customWidth="1"/>
    <col min="12294" max="12294" width="7.7265625" style="18" customWidth="1"/>
    <col min="12295" max="12295" width="12.6328125" style="18" customWidth="1"/>
    <col min="12296" max="12296" width="9.6328125" style="18" customWidth="1"/>
    <col min="12297" max="12297" width="9.7265625" style="18" customWidth="1"/>
    <col min="12298" max="12298" width="9.08984375" style="18" customWidth="1"/>
    <col min="12299" max="12299" width="9.6328125" style="18" customWidth="1"/>
    <col min="12300" max="12300" width="5" style="18" customWidth="1"/>
    <col min="12301" max="12301" width="5.90625" style="18" customWidth="1"/>
    <col min="12302" max="12302" width="4.1796875" style="18" customWidth="1"/>
    <col min="12303" max="12303" width="7.6328125" style="18" customWidth="1"/>
    <col min="12304" max="12304" width="2.08984375" style="18" customWidth="1"/>
    <col min="12305" max="12544" width="9" style="18"/>
    <col min="12545" max="12545" width="2.54296875" style="18" customWidth="1"/>
    <col min="12546" max="12547" width="8.6328125" style="18" customWidth="1"/>
    <col min="12548" max="12548" width="24.1796875" style="18" customWidth="1"/>
    <col min="12549" max="12549" width="9.6328125" style="18" customWidth="1"/>
    <col min="12550" max="12550" width="7.7265625" style="18" customWidth="1"/>
    <col min="12551" max="12551" width="12.6328125" style="18" customWidth="1"/>
    <col min="12552" max="12552" width="9.6328125" style="18" customWidth="1"/>
    <col min="12553" max="12553" width="9.7265625" style="18" customWidth="1"/>
    <col min="12554" max="12554" width="9.08984375" style="18" customWidth="1"/>
    <col min="12555" max="12555" width="9.6328125" style="18" customWidth="1"/>
    <col min="12556" max="12556" width="5" style="18" customWidth="1"/>
    <col min="12557" max="12557" width="5.90625" style="18" customWidth="1"/>
    <col min="12558" max="12558" width="4.1796875" style="18" customWidth="1"/>
    <col min="12559" max="12559" width="7.6328125" style="18" customWidth="1"/>
    <col min="12560" max="12560" width="2.08984375" style="18" customWidth="1"/>
    <col min="12561" max="12800" width="9" style="18"/>
    <col min="12801" max="12801" width="2.54296875" style="18" customWidth="1"/>
    <col min="12802" max="12803" width="8.6328125" style="18" customWidth="1"/>
    <col min="12804" max="12804" width="24.1796875" style="18" customWidth="1"/>
    <col min="12805" max="12805" width="9.6328125" style="18" customWidth="1"/>
    <col min="12806" max="12806" width="7.7265625" style="18" customWidth="1"/>
    <col min="12807" max="12807" width="12.6328125" style="18" customWidth="1"/>
    <col min="12808" max="12808" width="9.6328125" style="18" customWidth="1"/>
    <col min="12809" max="12809" width="9.7265625" style="18" customWidth="1"/>
    <col min="12810" max="12810" width="9.08984375" style="18" customWidth="1"/>
    <col min="12811" max="12811" width="9.6328125" style="18" customWidth="1"/>
    <col min="12812" max="12812" width="5" style="18" customWidth="1"/>
    <col min="12813" max="12813" width="5.90625" style="18" customWidth="1"/>
    <col min="12814" max="12814" width="4.1796875" style="18" customWidth="1"/>
    <col min="12815" max="12815" width="7.6328125" style="18" customWidth="1"/>
    <col min="12816" max="12816" width="2.08984375" style="18" customWidth="1"/>
    <col min="12817" max="13056" width="9" style="18"/>
    <col min="13057" max="13057" width="2.54296875" style="18" customWidth="1"/>
    <col min="13058" max="13059" width="8.6328125" style="18" customWidth="1"/>
    <col min="13060" max="13060" width="24.1796875" style="18" customWidth="1"/>
    <col min="13061" max="13061" width="9.6328125" style="18" customWidth="1"/>
    <col min="13062" max="13062" width="7.7265625" style="18" customWidth="1"/>
    <col min="13063" max="13063" width="12.6328125" style="18" customWidth="1"/>
    <col min="13064" max="13064" width="9.6328125" style="18" customWidth="1"/>
    <col min="13065" max="13065" width="9.7265625" style="18" customWidth="1"/>
    <col min="13066" max="13066" width="9.08984375" style="18" customWidth="1"/>
    <col min="13067" max="13067" width="9.6328125" style="18" customWidth="1"/>
    <col min="13068" max="13068" width="5" style="18" customWidth="1"/>
    <col min="13069" max="13069" width="5.90625" style="18" customWidth="1"/>
    <col min="13070" max="13070" width="4.1796875" style="18" customWidth="1"/>
    <col min="13071" max="13071" width="7.6328125" style="18" customWidth="1"/>
    <col min="13072" max="13072" width="2.08984375" style="18" customWidth="1"/>
    <col min="13073" max="13312" width="9" style="18"/>
    <col min="13313" max="13313" width="2.54296875" style="18" customWidth="1"/>
    <col min="13314" max="13315" width="8.6328125" style="18" customWidth="1"/>
    <col min="13316" max="13316" width="24.1796875" style="18" customWidth="1"/>
    <col min="13317" max="13317" width="9.6328125" style="18" customWidth="1"/>
    <col min="13318" max="13318" width="7.7265625" style="18" customWidth="1"/>
    <col min="13319" max="13319" width="12.6328125" style="18" customWidth="1"/>
    <col min="13320" max="13320" width="9.6328125" style="18" customWidth="1"/>
    <col min="13321" max="13321" width="9.7265625" style="18" customWidth="1"/>
    <col min="13322" max="13322" width="9.08984375" style="18" customWidth="1"/>
    <col min="13323" max="13323" width="9.6328125" style="18" customWidth="1"/>
    <col min="13324" max="13324" width="5" style="18" customWidth="1"/>
    <col min="13325" max="13325" width="5.90625" style="18" customWidth="1"/>
    <col min="13326" max="13326" width="4.1796875" style="18" customWidth="1"/>
    <col min="13327" max="13327" width="7.6328125" style="18" customWidth="1"/>
    <col min="13328" max="13328" width="2.08984375" style="18" customWidth="1"/>
    <col min="13329" max="13568" width="9" style="18"/>
    <col min="13569" max="13569" width="2.54296875" style="18" customWidth="1"/>
    <col min="13570" max="13571" width="8.6328125" style="18" customWidth="1"/>
    <col min="13572" max="13572" width="24.1796875" style="18" customWidth="1"/>
    <col min="13573" max="13573" width="9.6328125" style="18" customWidth="1"/>
    <col min="13574" max="13574" width="7.7265625" style="18" customWidth="1"/>
    <col min="13575" max="13575" width="12.6328125" style="18" customWidth="1"/>
    <col min="13576" max="13576" width="9.6328125" style="18" customWidth="1"/>
    <col min="13577" max="13577" width="9.7265625" style="18" customWidth="1"/>
    <col min="13578" max="13578" width="9.08984375" style="18" customWidth="1"/>
    <col min="13579" max="13579" width="9.6328125" style="18" customWidth="1"/>
    <col min="13580" max="13580" width="5" style="18" customWidth="1"/>
    <col min="13581" max="13581" width="5.90625" style="18" customWidth="1"/>
    <col min="13582" max="13582" width="4.1796875" style="18" customWidth="1"/>
    <col min="13583" max="13583" width="7.6328125" style="18" customWidth="1"/>
    <col min="13584" max="13584" width="2.08984375" style="18" customWidth="1"/>
    <col min="13585" max="13824" width="9" style="18"/>
    <col min="13825" max="13825" width="2.54296875" style="18" customWidth="1"/>
    <col min="13826" max="13827" width="8.6328125" style="18" customWidth="1"/>
    <col min="13828" max="13828" width="24.1796875" style="18" customWidth="1"/>
    <col min="13829" max="13829" width="9.6328125" style="18" customWidth="1"/>
    <col min="13830" max="13830" width="7.7265625" style="18" customWidth="1"/>
    <col min="13831" max="13831" width="12.6328125" style="18" customWidth="1"/>
    <col min="13832" max="13832" width="9.6328125" style="18" customWidth="1"/>
    <col min="13833" max="13833" width="9.7265625" style="18" customWidth="1"/>
    <col min="13834" max="13834" width="9.08984375" style="18" customWidth="1"/>
    <col min="13835" max="13835" width="9.6328125" style="18" customWidth="1"/>
    <col min="13836" max="13836" width="5" style="18" customWidth="1"/>
    <col min="13837" max="13837" width="5.90625" style="18" customWidth="1"/>
    <col min="13838" max="13838" width="4.1796875" style="18" customWidth="1"/>
    <col min="13839" max="13839" width="7.6328125" style="18" customWidth="1"/>
    <col min="13840" max="13840" width="2.08984375" style="18" customWidth="1"/>
    <col min="13841" max="14080" width="9" style="18"/>
    <col min="14081" max="14081" width="2.54296875" style="18" customWidth="1"/>
    <col min="14082" max="14083" width="8.6328125" style="18" customWidth="1"/>
    <col min="14084" max="14084" width="24.1796875" style="18" customWidth="1"/>
    <col min="14085" max="14085" width="9.6328125" style="18" customWidth="1"/>
    <col min="14086" max="14086" width="7.7265625" style="18" customWidth="1"/>
    <col min="14087" max="14087" width="12.6328125" style="18" customWidth="1"/>
    <col min="14088" max="14088" width="9.6328125" style="18" customWidth="1"/>
    <col min="14089" max="14089" width="9.7265625" style="18" customWidth="1"/>
    <col min="14090" max="14090" width="9.08984375" style="18" customWidth="1"/>
    <col min="14091" max="14091" width="9.6328125" style="18" customWidth="1"/>
    <col min="14092" max="14092" width="5" style="18" customWidth="1"/>
    <col min="14093" max="14093" width="5.90625" style="18" customWidth="1"/>
    <col min="14094" max="14094" width="4.1796875" style="18" customWidth="1"/>
    <col min="14095" max="14095" width="7.6328125" style="18" customWidth="1"/>
    <col min="14096" max="14096" width="2.08984375" style="18" customWidth="1"/>
    <col min="14097" max="14336" width="9" style="18"/>
    <col min="14337" max="14337" width="2.54296875" style="18" customWidth="1"/>
    <col min="14338" max="14339" width="8.6328125" style="18" customWidth="1"/>
    <col min="14340" max="14340" width="24.1796875" style="18" customWidth="1"/>
    <col min="14341" max="14341" width="9.6328125" style="18" customWidth="1"/>
    <col min="14342" max="14342" width="7.7265625" style="18" customWidth="1"/>
    <col min="14343" max="14343" width="12.6328125" style="18" customWidth="1"/>
    <col min="14344" max="14344" width="9.6328125" style="18" customWidth="1"/>
    <col min="14345" max="14345" width="9.7265625" style="18" customWidth="1"/>
    <col min="14346" max="14346" width="9.08984375" style="18" customWidth="1"/>
    <col min="14347" max="14347" width="9.6328125" style="18" customWidth="1"/>
    <col min="14348" max="14348" width="5" style="18" customWidth="1"/>
    <col min="14349" max="14349" width="5.90625" style="18" customWidth="1"/>
    <col min="14350" max="14350" width="4.1796875" style="18" customWidth="1"/>
    <col min="14351" max="14351" width="7.6328125" style="18" customWidth="1"/>
    <col min="14352" max="14352" width="2.08984375" style="18" customWidth="1"/>
    <col min="14353" max="14592" width="9" style="18"/>
    <col min="14593" max="14593" width="2.54296875" style="18" customWidth="1"/>
    <col min="14594" max="14595" width="8.6328125" style="18" customWidth="1"/>
    <col min="14596" max="14596" width="24.1796875" style="18" customWidth="1"/>
    <col min="14597" max="14597" width="9.6328125" style="18" customWidth="1"/>
    <col min="14598" max="14598" width="7.7265625" style="18" customWidth="1"/>
    <col min="14599" max="14599" width="12.6328125" style="18" customWidth="1"/>
    <col min="14600" max="14600" width="9.6328125" style="18" customWidth="1"/>
    <col min="14601" max="14601" width="9.7265625" style="18" customWidth="1"/>
    <col min="14602" max="14602" width="9.08984375" style="18" customWidth="1"/>
    <col min="14603" max="14603" width="9.6328125" style="18" customWidth="1"/>
    <col min="14604" max="14604" width="5" style="18" customWidth="1"/>
    <col min="14605" max="14605" width="5.90625" style="18" customWidth="1"/>
    <col min="14606" max="14606" width="4.1796875" style="18" customWidth="1"/>
    <col min="14607" max="14607" width="7.6328125" style="18" customWidth="1"/>
    <col min="14608" max="14608" width="2.08984375" style="18" customWidth="1"/>
    <col min="14609" max="14848" width="9" style="18"/>
    <col min="14849" max="14849" width="2.54296875" style="18" customWidth="1"/>
    <col min="14850" max="14851" width="8.6328125" style="18" customWidth="1"/>
    <col min="14852" max="14852" width="24.1796875" style="18" customWidth="1"/>
    <col min="14853" max="14853" width="9.6328125" style="18" customWidth="1"/>
    <col min="14854" max="14854" width="7.7265625" style="18" customWidth="1"/>
    <col min="14855" max="14855" width="12.6328125" style="18" customWidth="1"/>
    <col min="14856" max="14856" width="9.6328125" style="18" customWidth="1"/>
    <col min="14857" max="14857" width="9.7265625" style="18" customWidth="1"/>
    <col min="14858" max="14858" width="9.08984375" style="18" customWidth="1"/>
    <col min="14859" max="14859" width="9.6328125" style="18" customWidth="1"/>
    <col min="14860" max="14860" width="5" style="18" customWidth="1"/>
    <col min="14861" max="14861" width="5.90625" style="18" customWidth="1"/>
    <col min="14862" max="14862" width="4.1796875" style="18" customWidth="1"/>
    <col min="14863" max="14863" width="7.6328125" style="18" customWidth="1"/>
    <col min="14864" max="14864" width="2.08984375" style="18" customWidth="1"/>
    <col min="14865" max="15104" width="9" style="18"/>
    <col min="15105" max="15105" width="2.54296875" style="18" customWidth="1"/>
    <col min="15106" max="15107" width="8.6328125" style="18" customWidth="1"/>
    <col min="15108" max="15108" width="24.1796875" style="18" customWidth="1"/>
    <col min="15109" max="15109" width="9.6328125" style="18" customWidth="1"/>
    <col min="15110" max="15110" width="7.7265625" style="18" customWidth="1"/>
    <col min="15111" max="15111" width="12.6328125" style="18" customWidth="1"/>
    <col min="15112" max="15112" width="9.6328125" style="18" customWidth="1"/>
    <col min="15113" max="15113" width="9.7265625" style="18" customWidth="1"/>
    <col min="15114" max="15114" width="9.08984375" style="18" customWidth="1"/>
    <col min="15115" max="15115" width="9.6328125" style="18" customWidth="1"/>
    <col min="15116" max="15116" width="5" style="18" customWidth="1"/>
    <col min="15117" max="15117" width="5.90625" style="18" customWidth="1"/>
    <col min="15118" max="15118" width="4.1796875" style="18" customWidth="1"/>
    <col min="15119" max="15119" width="7.6328125" style="18" customWidth="1"/>
    <col min="15120" max="15120" width="2.08984375" style="18" customWidth="1"/>
    <col min="15121" max="15360" width="9" style="18"/>
    <col min="15361" max="15361" width="2.54296875" style="18" customWidth="1"/>
    <col min="15362" max="15363" width="8.6328125" style="18" customWidth="1"/>
    <col min="15364" max="15364" width="24.1796875" style="18" customWidth="1"/>
    <col min="15365" max="15365" width="9.6328125" style="18" customWidth="1"/>
    <col min="15366" max="15366" width="7.7265625" style="18" customWidth="1"/>
    <col min="15367" max="15367" width="12.6328125" style="18" customWidth="1"/>
    <col min="15368" max="15368" width="9.6328125" style="18" customWidth="1"/>
    <col min="15369" max="15369" width="9.7265625" style="18" customWidth="1"/>
    <col min="15370" max="15370" width="9.08984375" style="18" customWidth="1"/>
    <col min="15371" max="15371" width="9.6328125" style="18" customWidth="1"/>
    <col min="15372" max="15372" width="5" style="18" customWidth="1"/>
    <col min="15373" max="15373" width="5.90625" style="18" customWidth="1"/>
    <col min="15374" max="15374" width="4.1796875" style="18" customWidth="1"/>
    <col min="15375" max="15375" width="7.6328125" style="18" customWidth="1"/>
    <col min="15376" max="15376" width="2.08984375" style="18" customWidth="1"/>
    <col min="15377" max="15616" width="9" style="18"/>
    <col min="15617" max="15617" width="2.54296875" style="18" customWidth="1"/>
    <col min="15618" max="15619" width="8.6328125" style="18" customWidth="1"/>
    <col min="15620" max="15620" width="24.1796875" style="18" customWidth="1"/>
    <col min="15621" max="15621" width="9.6328125" style="18" customWidth="1"/>
    <col min="15622" max="15622" width="7.7265625" style="18" customWidth="1"/>
    <col min="15623" max="15623" width="12.6328125" style="18" customWidth="1"/>
    <col min="15624" max="15624" width="9.6328125" style="18" customWidth="1"/>
    <col min="15625" max="15625" width="9.7265625" style="18" customWidth="1"/>
    <col min="15626" max="15626" width="9.08984375" style="18" customWidth="1"/>
    <col min="15627" max="15627" width="9.6328125" style="18" customWidth="1"/>
    <col min="15628" max="15628" width="5" style="18" customWidth="1"/>
    <col min="15629" max="15629" width="5.90625" style="18" customWidth="1"/>
    <col min="15630" max="15630" width="4.1796875" style="18" customWidth="1"/>
    <col min="15631" max="15631" width="7.6328125" style="18" customWidth="1"/>
    <col min="15632" max="15632" width="2.08984375" style="18" customWidth="1"/>
    <col min="15633" max="15872" width="9" style="18"/>
    <col min="15873" max="15873" width="2.54296875" style="18" customWidth="1"/>
    <col min="15874" max="15875" width="8.6328125" style="18" customWidth="1"/>
    <col min="15876" max="15876" width="24.1796875" style="18" customWidth="1"/>
    <col min="15877" max="15877" width="9.6328125" style="18" customWidth="1"/>
    <col min="15878" max="15878" width="7.7265625" style="18" customWidth="1"/>
    <col min="15879" max="15879" width="12.6328125" style="18" customWidth="1"/>
    <col min="15880" max="15880" width="9.6328125" style="18" customWidth="1"/>
    <col min="15881" max="15881" width="9.7265625" style="18" customWidth="1"/>
    <col min="15882" max="15882" width="9.08984375" style="18" customWidth="1"/>
    <col min="15883" max="15883" width="9.6328125" style="18" customWidth="1"/>
    <col min="15884" max="15884" width="5" style="18" customWidth="1"/>
    <col min="15885" max="15885" width="5.90625" style="18" customWidth="1"/>
    <col min="15886" max="15886" width="4.1796875" style="18" customWidth="1"/>
    <col min="15887" max="15887" width="7.6328125" style="18" customWidth="1"/>
    <col min="15888" max="15888" width="2.08984375" style="18" customWidth="1"/>
    <col min="15889" max="16128" width="9" style="18"/>
    <col min="16129" max="16129" width="2.54296875" style="18" customWidth="1"/>
    <col min="16130" max="16131" width="8.6328125" style="18" customWidth="1"/>
    <col min="16132" max="16132" width="24.1796875" style="18" customWidth="1"/>
    <col min="16133" max="16133" width="9.6328125" style="18" customWidth="1"/>
    <col min="16134" max="16134" width="7.7265625" style="18" customWidth="1"/>
    <col min="16135" max="16135" width="12.6328125" style="18" customWidth="1"/>
    <col min="16136" max="16136" width="9.6328125" style="18" customWidth="1"/>
    <col min="16137" max="16137" width="9.7265625" style="18" customWidth="1"/>
    <col min="16138" max="16138" width="9.08984375" style="18" customWidth="1"/>
    <col min="16139" max="16139" width="9.6328125" style="18" customWidth="1"/>
    <col min="16140" max="16140" width="5" style="18" customWidth="1"/>
    <col min="16141" max="16141" width="5.90625" style="18" customWidth="1"/>
    <col min="16142" max="16142" width="4.1796875" style="18" customWidth="1"/>
    <col min="16143" max="16143" width="7.6328125" style="18" customWidth="1"/>
    <col min="16144" max="16144" width="2.08984375" style="18" customWidth="1"/>
    <col min="16145" max="16384" width="9" style="18"/>
  </cols>
  <sheetData>
    <row r="1" spans="1:17" s="22" customFormat="1" ht="28" customHeight="1">
      <c r="A1" s="19"/>
      <c r="B1" s="237" t="s">
        <v>165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Q1" s="18"/>
    </row>
    <row r="2" spans="1:17" s="22" customFormat="1" ht="24" customHeight="1">
      <c r="A2" s="19"/>
      <c r="B2" s="238" t="s">
        <v>225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52"/>
      <c r="Q2" s="18"/>
    </row>
    <row r="3" spans="1:17" s="22" customFormat="1" ht="16" customHeight="1">
      <c r="A3" s="19"/>
      <c r="B3" s="1"/>
      <c r="C3" s="1"/>
      <c r="D3" s="1"/>
      <c r="E3" s="1"/>
      <c r="F3" s="237"/>
      <c r="G3" s="237"/>
      <c r="H3" s="43"/>
      <c r="I3" s="43"/>
      <c r="J3" s="43"/>
      <c r="K3" s="382" t="s">
        <v>166</v>
      </c>
      <c r="L3" s="382"/>
      <c r="M3" s="383" t="s">
        <v>167</v>
      </c>
      <c r="N3" s="383"/>
      <c r="O3" s="383"/>
      <c r="P3" s="52"/>
      <c r="Q3" s="18"/>
    </row>
    <row r="4" spans="1:17" s="22" customFormat="1" ht="16" customHeight="1">
      <c r="A4" s="19"/>
      <c r="B4" s="202" t="s">
        <v>223</v>
      </c>
      <c r="C4" s="202"/>
      <c r="D4" s="1"/>
      <c r="E4" s="1"/>
      <c r="F4" s="237"/>
      <c r="G4" s="237"/>
      <c r="H4" s="43"/>
      <c r="I4" s="43"/>
      <c r="J4" s="43"/>
      <c r="K4" s="384" t="s">
        <v>168</v>
      </c>
      <c r="L4" s="384"/>
      <c r="M4" s="385" t="s">
        <v>169</v>
      </c>
      <c r="N4" s="385"/>
      <c r="O4" s="385"/>
      <c r="P4" s="52"/>
      <c r="Q4" s="18"/>
    </row>
    <row r="5" spans="1:17" s="22" customFormat="1" ht="16" customHeight="1">
      <c r="A5" s="19"/>
      <c r="B5" s="202" t="s">
        <v>224</v>
      </c>
      <c r="C5" s="202"/>
      <c r="D5" s="1"/>
      <c r="F5" s="386" t="s">
        <v>229</v>
      </c>
      <c r="G5" s="386"/>
      <c r="H5" s="386"/>
      <c r="I5" s="194"/>
      <c r="J5" s="203" t="s">
        <v>170</v>
      </c>
      <c r="K5" s="384" t="s">
        <v>171</v>
      </c>
      <c r="L5" s="384"/>
      <c r="M5" s="387" t="s">
        <v>172</v>
      </c>
      <c r="N5" s="387"/>
      <c r="O5" s="387"/>
      <c r="P5" s="52"/>
      <c r="Q5" s="18"/>
    </row>
    <row r="6" spans="1:17" s="22" customFormat="1" ht="9.75" customHeight="1" thickBot="1">
      <c r="A6" s="19"/>
      <c r="B6" s="50"/>
      <c r="C6" s="50"/>
      <c r="D6" s="50"/>
      <c r="E6" s="50"/>
      <c r="F6" s="245"/>
      <c r="G6" s="245"/>
      <c r="H6" s="44"/>
      <c r="I6" s="44"/>
      <c r="J6" s="44"/>
      <c r="K6" s="44"/>
      <c r="L6" s="51"/>
      <c r="M6" s="51"/>
      <c r="N6" s="51"/>
      <c r="O6" s="53"/>
      <c r="P6" s="52"/>
      <c r="Q6" s="18"/>
    </row>
    <row r="7" spans="1:17" s="22" customFormat="1" ht="22" customHeight="1">
      <c r="A7" s="19"/>
      <c r="B7" s="376" t="s">
        <v>173</v>
      </c>
      <c r="C7" s="377"/>
      <c r="D7" s="380" t="s">
        <v>174</v>
      </c>
      <c r="E7" s="250" t="s">
        <v>175</v>
      </c>
      <c r="F7" s="251"/>
      <c r="G7" s="254" t="s">
        <v>176</v>
      </c>
      <c r="H7" s="260" t="s">
        <v>177</v>
      </c>
      <c r="I7" s="262" t="s">
        <v>215</v>
      </c>
      <c r="J7" s="264" t="s">
        <v>218</v>
      </c>
      <c r="K7" s="268" t="s">
        <v>179</v>
      </c>
      <c r="L7" s="269" t="s">
        <v>180</v>
      </c>
      <c r="M7" s="270"/>
      <c r="N7" s="270"/>
      <c r="O7" s="271"/>
      <c r="P7" s="272" t="s">
        <v>11</v>
      </c>
    </row>
    <row r="8" spans="1:17" s="22" customFormat="1" ht="22" customHeight="1">
      <c r="A8" s="19"/>
      <c r="B8" s="378"/>
      <c r="C8" s="379"/>
      <c r="D8" s="381"/>
      <c r="E8" s="252"/>
      <c r="F8" s="253"/>
      <c r="G8" s="257"/>
      <c r="H8" s="261"/>
      <c r="I8" s="263"/>
      <c r="J8" s="265"/>
      <c r="K8" s="249"/>
      <c r="L8" s="273" t="s">
        <v>181</v>
      </c>
      <c r="M8" s="274"/>
      <c r="N8" s="274"/>
      <c r="O8" s="275"/>
      <c r="P8" s="272"/>
    </row>
    <row r="9" spans="1:17" s="22" customFormat="1" ht="22" customHeight="1">
      <c r="A9" s="224">
        <v>1</v>
      </c>
      <c r="B9" s="328" t="s">
        <v>194</v>
      </c>
      <c r="C9" s="329"/>
      <c r="D9" s="358" t="s">
        <v>226</v>
      </c>
      <c r="E9" s="362" t="s">
        <v>183</v>
      </c>
      <c r="F9" s="363"/>
      <c r="G9" s="360" t="s">
        <v>211</v>
      </c>
      <c r="H9" s="346">
        <v>40000</v>
      </c>
      <c r="I9" s="285">
        <f>IF(AND(B9&lt;&gt;"本校專任",B9&lt;&gt; "本校專任",H9&gt;=25250),H9*0.0211,0)</f>
        <v>0</v>
      </c>
      <c r="J9" s="348">
        <f>IF(H9&gt;400019,ROUNDDOWN(H9*0.05,0),0)</f>
        <v>0</v>
      </c>
      <c r="K9" s="348">
        <f>H9-I9-J9</f>
        <v>40000</v>
      </c>
      <c r="L9" s="366" t="s">
        <v>184</v>
      </c>
      <c r="M9" s="367"/>
      <c r="N9" s="367"/>
      <c r="O9" s="368"/>
      <c r="P9" s="272"/>
    </row>
    <row r="10" spans="1:17" s="22" customFormat="1" ht="22" customHeight="1">
      <c r="A10" s="224"/>
      <c r="B10" s="330" t="s">
        <v>182</v>
      </c>
      <c r="C10" s="331"/>
      <c r="D10" s="359"/>
      <c r="E10" s="364"/>
      <c r="F10" s="365"/>
      <c r="G10" s="361"/>
      <c r="H10" s="350"/>
      <c r="I10" s="286"/>
      <c r="J10" s="351"/>
      <c r="K10" s="351"/>
      <c r="L10" s="369"/>
      <c r="M10" s="370"/>
      <c r="N10" s="370"/>
      <c r="O10" s="371"/>
      <c r="P10" s="272"/>
    </row>
    <row r="11" spans="1:17" s="22" customFormat="1" ht="22" customHeight="1">
      <c r="A11" s="224">
        <v>2</v>
      </c>
      <c r="B11" s="328" t="s">
        <v>210</v>
      </c>
      <c r="C11" s="329"/>
      <c r="D11" s="358" t="s">
        <v>227</v>
      </c>
      <c r="E11" s="229" t="s">
        <v>12</v>
      </c>
      <c r="F11" s="230"/>
      <c r="G11" s="360" t="s">
        <v>212</v>
      </c>
      <c r="H11" s="346">
        <v>26000</v>
      </c>
      <c r="I11" s="285">
        <f>IF(AND(B11&lt;&gt;"本校專任",B11&lt;&gt; "本校專任",H11&gt;=25250),H11*0.0211,0)</f>
        <v>548.6</v>
      </c>
      <c r="J11" s="348">
        <f t="shared" ref="J11" si="0">IF(H11&gt;400019,ROUNDDOWN(H11*0.05,0),0)</f>
        <v>0</v>
      </c>
      <c r="K11" s="348">
        <f>H11-I11-J11</f>
        <v>25451.4</v>
      </c>
      <c r="L11" s="366" t="s">
        <v>184</v>
      </c>
      <c r="M11" s="367"/>
      <c r="N11" s="367"/>
      <c r="O11" s="368"/>
      <c r="P11" s="272"/>
    </row>
    <row r="12" spans="1:17" s="22" customFormat="1" ht="22" customHeight="1">
      <c r="A12" s="224"/>
      <c r="B12" s="330" t="s">
        <v>182</v>
      </c>
      <c r="C12" s="331"/>
      <c r="D12" s="359"/>
      <c r="E12" s="231"/>
      <c r="F12" s="232"/>
      <c r="G12" s="361"/>
      <c r="H12" s="350"/>
      <c r="I12" s="286"/>
      <c r="J12" s="351"/>
      <c r="K12" s="351"/>
      <c r="L12" s="369"/>
      <c r="M12" s="370"/>
      <c r="N12" s="370"/>
      <c r="O12" s="371"/>
      <c r="P12" s="272"/>
    </row>
    <row r="13" spans="1:17" s="22" customFormat="1" ht="22" customHeight="1">
      <c r="A13" s="224">
        <v>3</v>
      </c>
      <c r="B13" s="328" t="s">
        <v>209</v>
      </c>
      <c r="C13" s="329"/>
      <c r="D13" s="358" t="s">
        <v>228</v>
      </c>
      <c r="E13" s="229" t="s">
        <v>50</v>
      </c>
      <c r="F13" s="230"/>
      <c r="G13" s="360" t="s">
        <v>213</v>
      </c>
      <c r="H13" s="346">
        <v>26400</v>
      </c>
      <c r="I13" s="285">
        <f>IF(AND(B13&lt;&gt;"本校專任",B13&lt;&gt; "本校專任",H13&gt;=25250),H13*0.0211,0)</f>
        <v>557.04</v>
      </c>
      <c r="J13" s="348">
        <f t="shared" ref="J13" si="1">IF(H13&gt;400019,ROUNDDOWN(H13*0.05,0),0)</f>
        <v>0</v>
      </c>
      <c r="K13" s="348">
        <f>H13-I13-J13</f>
        <v>25842.959999999999</v>
      </c>
      <c r="L13" s="276" t="s">
        <v>23</v>
      </c>
      <c r="M13" s="277"/>
      <c r="N13" s="277"/>
      <c r="O13" s="278"/>
      <c r="P13" s="272"/>
    </row>
    <row r="14" spans="1:17" s="22" customFormat="1" ht="22" customHeight="1">
      <c r="A14" s="224"/>
      <c r="B14" s="330" t="s">
        <v>182</v>
      </c>
      <c r="C14" s="331"/>
      <c r="D14" s="359"/>
      <c r="E14" s="231"/>
      <c r="F14" s="232"/>
      <c r="G14" s="361"/>
      <c r="H14" s="350"/>
      <c r="I14" s="286"/>
      <c r="J14" s="351"/>
      <c r="K14" s="351"/>
      <c r="L14" s="279" t="s">
        <v>39</v>
      </c>
      <c r="M14" s="280"/>
      <c r="N14" s="280"/>
      <c r="O14" s="281"/>
      <c r="P14" s="272"/>
    </row>
    <row r="15" spans="1:17" s="22" customFormat="1" ht="22" customHeight="1">
      <c r="A15" s="224">
        <v>4</v>
      </c>
      <c r="B15" s="372" t="s">
        <v>185</v>
      </c>
      <c r="C15" s="373"/>
      <c r="D15" s="356"/>
      <c r="E15" s="309"/>
      <c r="F15" s="310"/>
      <c r="G15" s="313"/>
      <c r="H15" s="346"/>
      <c r="I15" s="285">
        <f>IF(AND(B15&lt;&gt;"本校專任",B15&lt;&gt; "本校專任",H15&gt;=25250),H15*0.0211,0)</f>
        <v>0</v>
      </c>
      <c r="J15" s="348">
        <f t="shared" ref="J15" si="2">IF(H15&gt;400019,ROUNDDOWN(H15*0.05,0),0)</f>
        <v>0</v>
      </c>
      <c r="K15" s="348">
        <f>H15-I15-J15</f>
        <v>0</v>
      </c>
      <c r="L15" s="276"/>
      <c r="M15" s="277"/>
      <c r="N15" s="277"/>
      <c r="O15" s="278"/>
      <c r="P15" s="272"/>
    </row>
    <row r="16" spans="1:17" s="22" customFormat="1" ht="22" customHeight="1">
      <c r="A16" s="224"/>
      <c r="B16" s="374"/>
      <c r="C16" s="375"/>
      <c r="D16" s="357"/>
      <c r="E16" s="311"/>
      <c r="F16" s="312"/>
      <c r="G16" s="314"/>
      <c r="H16" s="350"/>
      <c r="I16" s="286"/>
      <c r="J16" s="351"/>
      <c r="K16" s="351"/>
      <c r="L16" s="279"/>
      <c r="M16" s="280"/>
      <c r="N16" s="280"/>
      <c r="O16" s="281"/>
      <c r="P16" s="272"/>
    </row>
    <row r="17" spans="1:17" s="22" customFormat="1" ht="22" customHeight="1">
      <c r="A17" s="224">
        <v>5</v>
      </c>
      <c r="B17" s="352"/>
      <c r="C17" s="353"/>
      <c r="D17" s="356"/>
      <c r="E17" s="309"/>
      <c r="F17" s="310"/>
      <c r="G17" s="313"/>
      <c r="H17" s="346"/>
      <c r="I17" s="285">
        <f>IF(AND(B17&lt;&gt;"本校專任",B17&lt;&gt; "本校專任",H17&gt;=25250),H17*0.0211,0)</f>
        <v>0</v>
      </c>
      <c r="J17" s="348">
        <f t="shared" ref="J17" si="3">IF(H17&gt;400019,ROUNDDOWN(H17*0.05,0),0)</f>
        <v>0</v>
      </c>
      <c r="K17" s="348">
        <f>H17-I17-J17</f>
        <v>0</v>
      </c>
      <c r="L17" s="276"/>
      <c r="M17" s="277"/>
      <c r="N17" s="277"/>
      <c r="O17" s="278"/>
      <c r="P17" s="272"/>
    </row>
    <row r="18" spans="1:17" s="25" customFormat="1" ht="22" customHeight="1">
      <c r="A18" s="224"/>
      <c r="B18" s="354"/>
      <c r="C18" s="355"/>
      <c r="D18" s="357"/>
      <c r="E18" s="311"/>
      <c r="F18" s="312"/>
      <c r="G18" s="314"/>
      <c r="H18" s="350"/>
      <c r="I18" s="286"/>
      <c r="J18" s="351"/>
      <c r="K18" s="351"/>
      <c r="L18" s="325"/>
      <c r="M18" s="326"/>
      <c r="N18" s="326"/>
      <c r="O18" s="327"/>
      <c r="P18" s="272"/>
    </row>
    <row r="19" spans="1:17" s="13" customFormat="1" ht="22" customHeight="1">
      <c r="A19" s="224">
        <v>6</v>
      </c>
      <c r="B19" s="352"/>
      <c r="C19" s="353"/>
      <c r="D19" s="356"/>
      <c r="E19" s="309"/>
      <c r="F19" s="310"/>
      <c r="G19" s="313"/>
      <c r="H19" s="346"/>
      <c r="I19" s="285">
        <f>IF(AND(B19&lt;&gt;"本校專任",B19&lt;&gt; "本校專任",H19&gt;=25250),H19*0.0211,0)</f>
        <v>0</v>
      </c>
      <c r="J19" s="348">
        <f t="shared" ref="J19" si="4">IF(H19&gt;400019,ROUNDDOWN(H19*0.05,0),0)</f>
        <v>0</v>
      </c>
      <c r="K19" s="348">
        <f>H19-I19-J19</f>
        <v>0</v>
      </c>
      <c r="L19" s="276"/>
      <c r="M19" s="277"/>
      <c r="N19" s="277"/>
      <c r="O19" s="278"/>
      <c r="P19" s="272"/>
    </row>
    <row r="20" spans="1:17" s="27" customFormat="1" ht="22" customHeight="1">
      <c r="A20" s="224"/>
      <c r="B20" s="354"/>
      <c r="C20" s="355"/>
      <c r="D20" s="357"/>
      <c r="E20" s="311"/>
      <c r="F20" s="312"/>
      <c r="G20" s="314"/>
      <c r="H20" s="350"/>
      <c r="I20" s="286"/>
      <c r="J20" s="351"/>
      <c r="K20" s="351"/>
      <c r="L20" s="325"/>
      <c r="M20" s="326"/>
      <c r="N20" s="326"/>
      <c r="O20" s="327"/>
      <c r="P20" s="272"/>
    </row>
    <row r="21" spans="1:17" s="27" customFormat="1" ht="22" customHeight="1">
      <c r="A21" s="136"/>
      <c r="B21" s="340" t="s">
        <v>186</v>
      </c>
      <c r="C21" s="341"/>
      <c r="D21" s="341"/>
      <c r="E21" s="341"/>
      <c r="F21" s="344">
        <v>3</v>
      </c>
      <c r="G21" s="200"/>
      <c r="H21" s="346">
        <f>SUM(H9:H20)</f>
        <v>92400</v>
      </c>
      <c r="I21" s="348">
        <f>SUM(I9:I20)</f>
        <v>1105.6399999999999</v>
      </c>
      <c r="J21" s="348">
        <f>SUM(J9:J20)</f>
        <v>0</v>
      </c>
      <c r="K21" s="348">
        <f>SUM(K9:K20)</f>
        <v>91294.36</v>
      </c>
      <c r="L21" s="332"/>
      <c r="M21" s="333"/>
      <c r="N21" s="333"/>
      <c r="O21" s="334"/>
      <c r="P21" s="272"/>
    </row>
    <row r="22" spans="1:17" s="6" customFormat="1" ht="22" customHeight="1" thickBot="1">
      <c r="A22" s="19"/>
      <c r="B22" s="342"/>
      <c r="C22" s="343"/>
      <c r="D22" s="343"/>
      <c r="E22" s="343"/>
      <c r="F22" s="345"/>
      <c r="G22" s="198"/>
      <c r="H22" s="347"/>
      <c r="I22" s="349"/>
      <c r="J22" s="349"/>
      <c r="K22" s="349"/>
      <c r="L22" s="335"/>
      <c r="M22" s="336"/>
      <c r="N22" s="336"/>
      <c r="O22" s="337"/>
      <c r="P22" s="272"/>
    </row>
    <row r="23" spans="1:17" s="205" customFormat="1" ht="27.75" customHeight="1">
      <c r="A23" s="204"/>
      <c r="B23" s="338" t="s">
        <v>187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175"/>
    </row>
    <row r="24" spans="1:17" s="205" customFormat="1" ht="47" customHeight="1">
      <c r="A24" s="206"/>
      <c r="B24" s="175"/>
      <c r="C24" s="175"/>
      <c r="D24" s="207"/>
      <c r="E24" s="339"/>
      <c r="F24" s="339"/>
      <c r="G24" s="175"/>
      <c r="H24" s="175"/>
      <c r="J24" s="175"/>
      <c r="K24" s="208"/>
      <c r="M24" s="209"/>
      <c r="O24" s="175"/>
      <c r="P24" s="175"/>
    </row>
    <row r="25" spans="1:17" s="13" customFormat="1" ht="41" customHeight="1">
      <c r="A25" s="27"/>
      <c r="B25" s="26" t="s">
        <v>188</v>
      </c>
      <c r="C25" s="28"/>
      <c r="D25" s="28"/>
      <c r="E25" s="28"/>
      <c r="F25" s="28"/>
      <c r="G25" s="58"/>
      <c r="H25" s="28"/>
      <c r="I25" s="28"/>
      <c r="J25" s="28"/>
      <c r="K25" s="28"/>
      <c r="L25" s="28"/>
      <c r="M25" s="28"/>
      <c r="N25" s="28"/>
      <c r="O25" s="27"/>
      <c r="P25" s="5"/>
    </row>
    <row r="26" spans="1:17" s="141" customFormat="1" ht="24" customHeight="1">
      <c r="A26" s="210"/>
      <c r="B26" s="211" t="s">
        <v>189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143"/>
      <c r="Q26" s="143"/>
    </row>
    <row r="27" spans="1:17" s="6" customFormat="1" ht="32.15" customHeight="1">
      <c r="A27" s="16"/>
      <c r="B27" s="2"/>
      <c r="C27" s="2"/>
      <c r="D27" s="2"/>
      <c r="E27" s="2"/>
      <c r="F27" s="2"/>
      <c r="G27" s="60"/>
      <c r="H27" s="3"/>
      <c r="I27" s="3"/>
      <c r="J27" s="3"/>
      <c r="K27" s="3"/>
      <c r="L27" s="4"/>
      <c r="M27" s="4"/>
      <c r="N27" s="4"/>
      <c r="O27" s="4"/>
      <c r="P27" s="5"/>
    </row>
    <row r="28" spans="1:17" s="6" customFormat="1" ht="32.15" customHeight="1">
      <c r="A28" s="16"/>
      <c r="B28" s="7"/>
      <c r="C28" s="7"/>
      <c r="D28" s="7"/>
      <c r="E28" s="7"/>
      <c r="F28" s="7"/>
      <c r="G28" s="29"/>
      <c r="H28" s="195"/>
      <c r="I28" s="195"/>
      <c r="J28" s="195"/>
      <c r="K28" s="195"/>
      <c r="L28" s="4"/>
      <c r="M28" s="4"/>
      <c r="N28" s="4"/>
      <c r="O28" s="4"/>
      <c r="P28" s="5"/>
    </row>
    <row r="29" spans="1:17" s="6" customFormat="1" ht="32.15" customHeight="1">
      <c r="A29" s="16"/>
      <c r="B29" s="2"/>
      <c r="C29" s="2"/>
      <c r="D29" s="2"/>
      <c r="E29" s="2"/>
      <c r="F29" s="2"/>
      <c r="G29" s="60"/>
      <c r="H29" s="3"/>
      <c r="I29" s="3"/>
      <c r="J29" s="3"/>
      <c r="K29" s="3"/>
      <c r="L29" s="4"/>
      <c r="M29" s="4"/>
      <c r="N29" s="4"/>
      <c r="O29" s="4"/>
      <c r="P29" s="5"/>
    </row>
    <row r="30" spans="1:17" s="6" customFormat="1" ht="32.15" customHeight="1">
      <c r="A30" s="16"/>
      <c r="B30" s="7"/>
      <c r="C30" s="7"/>
      <c r="D30" s="7"/>
      <c r="E30" s="7"/>
      <c r="F30" s="7"/>
      <c r="G30" s="29"/>
      <c r="H30" s="195"/>
      <c r="I30" s="195"/>
      <c r="J30" s="195"/>
      <c r="K30" s="195"/>
      <c r="L30" s="4"/>
      <c r="M30" s="4"/>
      <c r="N30" s="4"/>
      <c r="O30" s="4"/>
      <c r="P30" s="5"/>
    </row>
    <row r="31" spans="1:17" s="6" customFormat="1" ht="32.15" customHeight="1">
      <c r="A31" s="16"/>
      <c r="B31" s="10"/>
      <c r="C31" s="10"/>
      <c r="D31" s="10"/>
      <c r="E31" s="10"/>
      <c r="F31" s="10"/>
      <c r="G31" s="62"/>
      <c r="H31" s="14"/>
      <c r="I31" s="14"/>
      <c r="J31" s="14"/>
      <c r="K31" s="14"/>
      <c r="L31" s="9"/>
      <c r="M31" s="9"/>
      <c r="N31" s="9"/>
      <c r="O31" s="9"/>
      <c r="P31" s="5"/>
    </row>
    <row r="32" spans="1:17" s="6" customFormat="1" ht="32.15" customHeight="1">
      <c r="A32" s="16"/>
      <c r="B32" s="10"/>
      <c r="C32" s="10"/>
      <c r="D32" s="10"/>
      <c r="E32" s="10"/>
      <c r="F32" s="10"/>
      <c r="G32" s="62"/>
      <c r="H32" s="10"/>
      <c r="I32" s="10"/>
      <c r="J32" s="10"/>
      <c r="K32" s="10"/>
      <c r="L32" s="9"/>
      <c r="M32" s="9"/>
      <c r="N32" s="9"/>
      <c r="O32" s="9"/>
      <c r="P32" s="5"/>
    </row>
    <row r="33" spans="1:16" s="6" customFormat="1" ht="32.15" customHeight="1">
      <c r="A33" s="16"/>
      <c r="B33" s="2"/>
      <c r="C33" s="2"/>
      <c r="D33" s="2"/>
      <c r="E33" s="2"/>
      <c r="F33" s="2"/>
      <c r="G33" s="60"/>
      <c r="H33" s="3"/>
      <c r="I33" s="3"/>
      <c r="J33" s="3"/>
      <c r="K33" s="3"/>
      <c r="L33" s="4"/>
      <c r="M33" s="4"/>
      <c r="N33" s="4"/>
      <c r="O33" s="4"/>
      <c r="P33" s="5"/>
    </row>
    <row r="34" spans="1:16" s="6" customFormat="1" ht="32.15" customHeight="1">
      <c r="A34" s="16"/>
      <c r="B34" s="7"/>
      <c r="C34" s="7"/>
      <c r="D34" s="7"/>
      <c r="E34" s="7"/>
      <c r="F34" s="7"/>
      <c r="G34" s="29"/>
      <c r="H34" s="195"/>
      <c r="I34" s="195"/>
      <c r="J34" s="195"/>
      <c r="K34" s="195"/>
      <c r="L34" s="4"/>
      <c r="M34" s="4"/>
      <c r="N34" s="4"/>
      <c r="O34" s="4"/>
      <c r="P34" s="5"/>
    </row>
    <row r="35" spans="1:16" s="6" customFormat="1" ht="32.15" customHeight="1">
      <c r="A35" s="16"/>
      <c r="B35" s="2"/>
      <c r="C35" s="2"/>
      <c r="D35" s="2"/>
      <c r="E35" s="2"/>
      <c r="F35" s="2"/>
      <c r="G35" s="60"/>
      <c r="H35" s="3"/>
      <c r="I35" s="3"/>
      <c r="J35" s="3"/>
      <c r="K35" s="3"/>
      <c r="L35" s="4"/>
      <c r="M35" s="4"/>
      <c r="N35" s="4"/>
      <c r="O35" s="4"/>
      <c r="P35" s="5"/>
    </row>
    <row r="36" spans="1:16" s="6" customFormat="1" ht="32.15" customHeight="1">
      <c r="A36" s="16"/>
      <c r="B36" s="7"/>
      <c r="C36" s="7"/>
      <c r="D36" s="7"/>
      <c r="E36" s="7"/>
      <c r="F36" s="7"/>
      <c r="G36" s="29"/>
      <c r="H36" s="195"/>
      <c r="I36" s="195"/>
      <c r="J36" s="195"/>
      <c r="K36" s="195"/>
      <c r="L36" s="4"/>
      <c r="M36" s="4"/>
      <c r="N36" s="4"/>
      <c r="O36" s="4"/>
      <c r="P36" s="5"/>
    </row>
    <row r="37" spans="1:16" s="6" customFormat="1" ht="32.15" customHeight="1">
      <c r="A37" s="16"/>
      <c r="B37" s="2"/>
      <c r="C37" s="2"/>
      <c r="D37" s="2"/>
      <c r="E37" s="2"/>
      <c r="F37" s="2"/>
      <c r="G37" s="60"/>
      <c r="H37" s="3"/>
      <c r="I37" s="3"/>
      <c r="J37" s="3"/>
      <c r="K37" s="3"/>
      <c r="L37" s="4"/>
      <c r="M37" s="4"/>
      <c r="N37" s="4"/>
      <c r="O37" s="4"/>
      <c r="P37" s="5"/>
    </row>
    <row r="38" spans="1:16" s="6" customFormat="1" ht="32.15" customHeight="1">
      <c r="A38" s="16"/>
      <c r="B38" s="7"/>
      <c r="C38" s="7"/>
      <c r="D38" s="7"/>
      <c r="E38" s="7"/>
      <c r="F38" s="7"/>
      <c r="G38" s="29"/>
      <c r="H38" s="195"/>
      <c r="I38" s="195"/>
      <c r="J38" s="195"/>
      <c r="K38" s="195"/>
      <c r="L38" s="4"/>
      <c r="M38" s="4"/>
      <c r="N38" s="4"/>
      <c r="O38" s="4"/>
      <c r="P38" s="5"/>
    </row>
    <row r="39" spans="1:16" s="6" customFormat="1" ht="32.15" customHeight="1">
      <c r="A39" s="16"/>
      <c r="B39" s="2"/>
      <c r="C39" s="2"/>
      <c r="D39" s="2"/>
      <c r="E39" s="2"/>
      <c r="F39" s="2"/>
      <c r="G39" s="60"/>
      <c r="H39" s="3"/>
      <c r="I39" s="3"/>
      <c r="J39" s="3"/>
      <c r="K39" s="3"/>
      <c r="L39" s="4"/>
      <c r="M39" s="4"/>
      <c r="N39" s="4"/>
      <c r="O39" s="4"/>
      <c r="P39" s="5"/>
    </row>
    <row r="40" spans="1:16" s="6" customFormat="1" ht="32.15" customHeight="1">
      <c r="A40" s="16"/>
      <c r="B40" s="7"/>
      <c r="C40" s="7"/>
      <c r="D40" s="7"/>
      <c r="E40" s="7"/>
      <c r="F40" s="7"/>
      <c r="G40" s="29"/>
      <c r="H40" s="195"/>
      <c r="I40" s="195"/>
      <c r="J40" s="195"/>
      <c r="K40" s="195"/>
      <c r="L40" s="4"/>
      <c r="M40" s="4"/>
      <c r="N40" s="4"/>
      <c r="O40" s="4"/>
      <c r="P40" s="5"/>
    </row>
    <row r="41" spans="1:16" s="6" customFormat="1" ht="32.15" customHeight="1">
      <c r="A41" s="16"/>
      <c r="B41" s="2"/>
      <c r="C41" s="2"/>
      <c r="D41" s="2"/>
      <c r="E41" s="2"/>
      <c r="F41" s="2"/>
      <c r="G41" s="60"/>
      <c r="H41" s="3"/>
      <c r="I41" s="3"/>
      <c r="J41" s="3"/>
      <c r="K41" s="3"/>
      <c r="L41" s="4"/>
      <c r="M41" s="4"/>
      <c r="N41" s="4"/>
      <c r="O41" s="4"/>
      <c r="P41" s="5"/>
    </row>
    <row r="42" spans="1:16" s="6" customFormat="1" ht="32.15" customHeight="1">
      <c r="A42" s="16"/>
      <c r="B42" s="7"/>
      <c r="C42" s="7"/>
      <c r="D42" s="7"/>
      <c r="E42" s="7"/>
      <c r="F42" s="7"/>
      <c r="G42" s="29"/>
      <c r="H42" s="195"/>
      <c r="I42" s="195"/>
      <c r="J42" s="195"/>
      <c r="K42" s="195"/>
      <c r="L42" s="4"/>
      <c r="M42" s="4"/>
      <c r="N42" s="4"/>
      <c r="O42" s="4"/>
      <c r="P42" s="5"/>
    </row>
    <row r="43" spans="1:16" s="6" customFormat="1" ht="32.15" customHeight="1">
      <c r="A43" s="16"/>
      <c r="B43" s="2"/>
      <c r="C43" s="2"/>
      <c r="D43" s="2"/>
      <c r="E43" s="2"/>
      <c r="F43" s="2"/>
      <c r="G43" s="60"/>
      <c r="H43" s="3"/>
      <c r="I43" s="3"/>
      <c r="J43" s="3"/>
      <c r="K43" s="3"/>
      <c r="L43" s="4"/>
      <c r="M43" s="4"/>
      <c r="N43" s="4"/>
      <c r="O43" s="4"/>
      <c r="P43" s="5"/>
    </row>
    <row r="44" spans="1:16" s="6" customFormat="1" ht="32.15" customHeight="1">
      <c r="A44" s="16"/>
      <c r="B44" s="7"/>
      <c r="C44" s="7"/>
      <c r="D44" s="7"/>
      <c r="E44" s="7"/>
      <c r="F44" s="7"/>
      <c r="G44" s="29"/>
      <c r="H44" s="195"/>
      <c r="I44" s="195"/>
      <c r="J44" s="195"/>
      <c r="K44" s="195"/>
      <c r="L44" s="4"/>
      <c r="M44" s="4"/>
      <c r="N44" s="4"/>
      <c r="O44" s="4"/>
      <c r="P44" s="5"/>
    </row>
    <row r="45" spans="1:16" s="6" customFormat="1" ht="32.15" customHeight="1">
      <c r="A45" s="16"/>
      <c r="B45" s="2"/>
      <c r="C45" s="2"/>
      <c r="D45" s="2"/>
      <c r="E45" s="2"/>
      <c r="F45" s="2"/>
      <c r="G45" s="60"/>
      <c r="H45" s="3"/>
      <c r="I45" s="3"/>
      <c r="J45" s="3"/>
      <c r="K45" s="3"/>
      <c r="L45" s="4"/>
      <c r="M45" s="4"/>
      <c r="N45" s="4"/>
      <c r="O45" s="4"/>
      <c r="P45" s="5"/>
    </row>
    <row r="46" spans="1:16" s="6" customFormat="1" ht="32.15" customHeight="1">
      <c r="A46" s="16"/>
      <c r="B46" s="7"/>
      <c r="C46" s="7"/>
      <c r="D46" s="7"/>
      <c r="E46" s="7"/>
      <c r="F46" s="7"/>
      <c r="G46" s="29"/>
      <c r="H46" s="195"/>
      <c r="I46" s="195"/>
      <c r="J46" s="195"/>
      <c r="K46" s="195"/>
      <c r="L46" s="4"/>
      <c r="M46" s="4"/>
      <c r="N46" s="4"/>
      <c r="O46" s="4"/>
      <c r="P46" s="5"/>
    </row>
    <row r="47" spans="1:16" s="13" customFormat="1" ht="32.15" customHeight="1">
      <c r="A47" s="16"/>
      <c r="B47" s="2"/>
      <c r="C47" s="2"/>
      <c r="D47" s="2"/>
      <c r="E47" s="2"/>
      <c r="F47" s="2"/>
      <c r="G47" s="60"/>
      <c r="H47" s="3"/>
      <c r="I47" s="3"/>
      <c r="J47" s="3"/>
      <c r="K47" s="3"/>
      <c r="L47" s="4"/>
      <c r="M47" s="4"/>
      <c r="N47" s="4"/>
      <c r="O47" s="4"/>
      <c r="P47" s="5"/>
    </row>
    <row r="48" spans="1:16" s="13" customFormat="1" ht="32.15" customHeight="1">
      <c r="A48" s="16"/>
      <c r="B48" s="7"/>
      <c r="C48" s="7"/>
      <c r="D48" s="7"/>
      <c r="E48" s="7"/>
      <c r="F48" s="7"/>
      <c r="G48" s="29"/>
      <c r="H48" s="195"/>
      <c r="I48" s="195"/>
      <c r="J48" s="195"/>
      <c r="K48" s="195"/>
      <c r="L48" s="4"/>
      <c r="M48" s="4"/>
      <c r="N48" s="4"/>
      <c r="O48" s="4"/>
      <c r="P48" s="5"/>
    </row>
    <row r="49" spans="1:16" s="6" customFormat="1" ht="32.15" customHeight="1">
      <c r="A49" s="16"/>
      <c r="B49" s="2"/>
      <c r="C49" s="2"/>
      <c r="D49" s="2"/>
      <c r="E49" s="2"/>
      <c r="F49" s="2"/>
      <c r="G49" s="60"/>
      <c r="H49" s="3"/>
      <c r="I49" s="3"/>
      <c r="J49" s="3"/>
      <c r="K49" s="3"/>
      <c r="L49" s="4"/>
      <c r="M49" s="4"/>
      <c r="N49" s="4"/>
      <c r="O49" s="4"/>
      <c r="P49" s="5"/>
    </row>
    <row r="50" spans="1:16" s="6" customFormat="1" ht="32.15" customHeight="1">
      <c r="A50" s="16"/>
      <c r="B50" s="7"/>
      <c r="C50" s="7"/>
      <c r="D50" s="7"/>
      <c r="E50" s="7"/>
      <c r="F50" s="7"/>
      <c r="G50" s="29"/>
      <c r="H50" s="195"/>
      <c r="I50" s="195"/>
      <c r="J50" s="195"/>
      <c r="K50" s="195"/>
      <c r="L50" s="4"/>
      <c r="M50" s="4"/>
      <c r="N50" s="4"/>
      <c r="O50" s="4"/>
      <c r="P50" s="5"/>
    </row>
    <row r="51" spans="1:16" s="6" customFormat="1" ht="32.15" customHeight="1">
      <c r="A51" s="16"/>
      <c r="B51" s="2"/>
      <c r="C51" s="2"/>
      <c r="D51" s="2"/>
      <c r="E51" s="2"/>
      <c r="F51" s="2"/>
      <c r="G51" s="60"/>
      <c r="H51" s="3"/>
      <c r="I51" s="3"/>
      <c r="J51" s="3"/>
      <c r="K51" s="3"/>
      <c r="L51" s="4"/>
      <c r="M51" s="4"/>
      <c r="N51" s="4"/>
      <c r="O51" s="4"/>
      <c r="P51" s="5"/>
    </row>
    <row r="52" spans="1:16" s="6" customFormat="1" ht="32.15" customHeight="1">
      <c r="A52" s="16"/>
      <c r="B52" s="7"/>
      <c r="C52" s="7"/>
      <c r="D52" s="7"/>
      <c r="E52" s="7"/>
      <c r="F52" s="7"/>
      <c r="G52" s="29"/>
      <c r="H52" s="195"/>
      <c r="I52" s="195"/>
      <c r="J52" s="195"/>
      <c r="K52" s="195"/>
      <c r="L52" s="4"/>
      <c r="M52" s="4"/>
      <c r="N52" s="4"/>
      <c r="O52" s="4"/>
      <c r="P52" s="5"/>
    </row>
    <row r="53" spans="1:16" s="6" customFormat="1" ht="32.15" customHeight="1">
      <c r="A53" s="16"/>
      <c r="B53" s="10"/>
      <c r="C53" s="10"/>
      <c r="D53" s="10"/>
      <c r="E53" s="10"/>
      <c r="F53" s="10"/>
      <c r="G53" s="62"/>
      <c r="H53" s="14"/>
      <c r="I53" s="14"/>
      <c r="J53" s="14"/>
      <c r="K53" s="14"/>
      <c r="L53" s="9"/>
      <c r="M53" s="9"/>
      <c r="N53" s="9"/>
      <c r="O53" s="9"/>
      <c r="P53" s="5"/>
    </row>
    <row r="54" spans="1:16" s="6" customFormat="1" ht="32.15" customHeight="1">
      <c r="A54" s="16"/>
      <c r="B54" s="10"/>
      <c r="C54" s="10"/>
      <c r="D54" s="10"/>
      <c r="E54" s="10"/>
      <c r="F54" s="10"/>
      <c r="G54" s="62"/>
      <c r="H54" s="10"/>
      <c r="I54" s="10"/>
      <c r="J54" s="10"/>
      <c r="K54" s="10"/>
      <c r="L54" s="9"/>
      <c r="M54" s="9"/>
      <c r="N54" s="9"/>
      <c r="O54" s="9"/>
      <c r="P54" s="5"/>
    </row>
    <row r="55" spans="1:16" s="6" customFormat="1" ht="32.15" customHeight="1">
      <c r="A55" s="16"/>
      <c r="B55" s="2"/>
      <c r="C55" s="2"/>
      <c r="D55" s="2"/>
      <c r="E55" s="2"/>
      <c r="F55" s="2"/>
      <c r="G55" s="60"/>
      <c r="H55" s="3"/>
      <c r="I55" s="3"/>
      <c r="J55" s="3"/>
      <c r="K55" s="3"/>
      <c r="L55" s="4"/>
      <c r="M55" s="4"/>
      <c r="N55" s="4"/>
      <c r="O55" s="4"/>
      <c r="P55" s="5"/>
    </row>
    <row r="56" spans="1:16" s="6" customFormat="1" ht="32.15" customHeight="1">
      <c r="A56" s="16"/>
      <c r="B56" s="7"/>
      <c r="C56" s="7"/>
      <c r="D56" s="7"/>
      <c r="E56" s="7"/>
      <c r="F56" s="7"/>
      <c r="G56" s="29"/>
      <c r="H56" s="195"/>
      <c r="I56" s="195"/>
      <c r="J56" s="195"/>
      <c r="K56" s="195"/>
      <c r="L56" s="4"/>
      <c r="M56" s="4"/>
      <c r="N56" s="4"/>
      <c r="O56" s="4"/>
      <c r="P56" s="5"/>
    </row>
    <row r="57" spans="1:16" s="6" customFormat="1" ht="32.15" customHeight="1">
      <c r="A57" s="16"/>
      <c r="B57" s="2"/>
      <c r="C57" s="2"/>
      <c r="D57" s="2"/>
      <c r="E57" s="2"/>
      <c r="F57" s="2"/>
      <c r="G57" s="60"/>
      <c r="H57" s="3"/>
      <c r="I57" s="3"/>
      <c r="J57" s="3"/>
      <c r="K57" s="3"/>
      <c r="L57" s="4"/>
      <c r="M57" s="4"/>
      <c r="N57" s="4"/>
      <c r="O57" s="4"/>
      <c r="P57" s="5"/>
    </row>
    <row r="58" spans="1:16" s="6" customFormat="1" ht="32.15" customHeight="1">
      <c r="A58" s="16"/>
      <c r="B58" s="7"/>
      <c r="C58" s="7"/>
      <c r="D58" s="7"/>
      <c r="E58" s="7"/>
      <c r="F58" s="7"/>
      <c r="G58" s="29"/>
      <c r="H58" s="195"/>
      <c r="I58" s="195"/>
      <c r="J58" s="195"/>
      <c r="K58" s="195"/>
      <c r="L58" s="4"/>
      <c r="M58" s="4"/>
      <c r="N58" s="4"/>
      <c r="O58" s="4"/>
      <c r="P58" s="5"/>
    </row>
    <row r="59" spans="1:16" s="6" customFormat="1" ht="32.15" customHeight="1">
      <c r="A59" s="16"/>
      <c r="B59" s="2"/>
      <c r="C59" s="2"/>
      <c r="D59" s="2"/>
      <c r="E59" s="2"/>
      <c r="F59" s="2"/>
      <c r="G59" s="60"/>
      <c r="H59" s="3"/>
      <c r="I59" s="3"/>
      <c r="J59" s="3"/>
      <c r="K59" s="3"/>
      <c r="L59" s="4"/>
      <c r="M59" s="4"/>
      <c r="N59" s="4"/>
      <c r="O59" s="4"/>
      <c r="P59" s="5"/>
    </row>
    <row r="60" spans="1:16" s="6" customFormat="1" ht="32.15" customHeight="1">
      <c r="A60" s="16"/>
      <c r="B60" s="7"/>
      <c r="C60" s="7"/>
      <c r="D60" s="7"/>
      <c r="E60" s="7"/>
      <c r="F60" s="7"/>
      <c r="G60" s="29"/>
      <c r="H60" s="195"/>
      <c r="I60" s="195"/>
      <c r="J60" s="195"/>
      <c r="K60" s="195"/>
      <c r="L60" s="4"/>
      <c r="M60" s="4"/>
      <c r="N60" s="4"/>
      <c r="O60" s="4"/>
      <c r="P60" s="5"/>
    </row>
    <row r="61" spans="1:16" s="6" customFormat="1" ht="32.15" customHeight="1">
      <c r="A61" s="16"/>
      <c r="B61" s="2"/>
      <c r="C61" s="2"/>
      <c r="D61" s="2"/>
      <c r="E61" s="2"/>
      <c r="F61" s="2"/>
      <c r="G61" s="60"/>
      <c r="H61" s="3"/>
      <c r="I61" s="3"/>
      <c r="J61" s="3"/>
      <c r="K61" s="3"/>
      <c r="L61" s="4"/>
      <c r="M61" s="4"/>
      <c r="N61" s="4"/>
      <c r="O61" s="4"/>
      <c r="P61" s="5"/>
    </row>
    <row r="62" spans="1:16" s="6" customFormat="1" ht="32.15" customHeight="1">
      <c r="A62" s="16"/>
      <c r="B62" s="7"/>
      <c r="C62" s="7"/>
      <c r="D62" s="7"/>
      <c r="E62" s="7"/>
      <c r="F62" s="7"/>
      <c r="G62" s="29"/>
      <c r="H62" s="195"/>
      <c r="I62" s="195"/>
      <c r="J62" s="195"/>
      <c r="K62" s="195"/>
      <c r="L62" s="4"/>
      <c r="M62" s="4"/>
      <c r="N62" s="4"/>
      <c r="O62" s="4"/>
      <c r="P62" s="5"/>
    </row>
    <row r="63" spans="1:16" s="6" customFormat="1" ht="32.15" customHeight="1">
      <c r="A63" s="16"/>
      <c r="B63" s="2"/>
      <c r="C63" s="2"/>
      <c r="D63" s="2"/>
      <c r="E63" s="2"/>
      <c r="F63" s="2"/>
      <c r="G63" s="60"/>
      <c r="H63" s="3"/>
      <c r="I63" s="3"/>
      <c r="J63" s="3"/>
      <c r="K63" s="3"/>
      <c r="L63" s="4"/>
      <c r="M63" s="4"/>
      <c r="N63" s="4"/>
      <c r="O63" s="4"/>
      <c r="P63" s="5"/>
    </row>
    <row r="64" spans="1:16" s="6" customFormat="1" ht="32.15" customHeight="1">
      <c r="A64" s="16"/>
      <c r="B64" s="7"/>
      <c r="C64" s="7"/>
      <c r="D64" s="7"/>
      <c r="E64" s="7"/>
      <c r="F64" s="7"/>
      <c r="G64" s="29"/>
      <c r="H64" s="195"/>
      <c r="I64" s="195"/>
      <c r="J64" s="195"/>
      <c r="K64" s="195"/>
      <c r="L64" s="4"/>
      <c r="M64" s="4"/>
      <c r="N64" s="4"/>
      <c r="O64" s="4"/>
      <c r="P64" s="5"/>
    </row>
    <row r="65" spans="1:16" s="6" customFormat="1" ht="32.15" customHeight="1">
      <c r="A65" s="16"/>
      <c r="B65" s="2"/>
      <c r="C65" s="2"/>
      <c r="D65" s="2"/>
      <c r="E65" s="2"/>
      <c r="F65" s="2"/>
      <c r="G65" s="60"/>
      <c r="H65" s="3"/>
      <c r="I65" s="3"/>
      <c r="J65" s="3"/>
      <c r="K65" s="3"/>
      <c r="L65" s="4"/>
      <c r="M65" s="4"/>
      <c r="N65" s="4"/>
      <c r="O65" s="4"/>
      <c r="P65" s="5"/>
    </row>
    <row r="66" spans="1:16" s="6" customFormat="1" ht="32.15" customHeight="1">
      <c r="A66" s="16"/>
      <c r="B66" s="7"/>
      <c r="C66" s="7"/>
      <c r="D66" s="7"/>
      <c r="E66" s="7"/>
      <c r="F66" s="7"/>
      <c r="G66" s="29"/>
      <c r="H66" s="195"/>
      <c r="I66" s="195"/>
      <c r="J66" s="195"/>
      <c r="K66" s="195"/>
      <c r="L66" s="4"/>
      <c r="M66" s="4"/>
      <c r="N66" s="4"/>
      <c r="O66" s="4"/>
      <c r="P66" s="5"/>
    </row>
    <row r="67" spans="1:16" s="6" customFormat="1" ht="32.15" customHeight="1">
      <c r="A67" s="16"/>
      <c r="B67" s="2"/>
      <c r="C67" s="2"/>
      <c r="D67" s="2"/>
      <c r="E67" s="2"/>
      <c r="F67" s="2"/>
      <c r="G67" s="60"/>
      <c r="H67" s="3"/>
      <c r="I67" s="3"/>
      <c r="J67" s="3"/>
      <c r="K67" s="3"/>
      <c r="L67" s="4"/>
      <c r="M67" s="4"/>
      <c r="N67" s="4"/>
      <c r="O67" s="4"/>
      <c r="P67" s="11"/>
    </row>
    <row r="68" spans="1:16" s="6" customFormat="1" ht="32.15" customHeight="1">
      <c r="A68" s="16"/>
      <c r="B68" s="7"/>
      <c r="C68" s="7"/>
      <c r="D68" s="7"/>
      <c r="E68" s="7"/>
      <c r="F68" s="7"/>
      <c r="G68" s="29"/>
      <c r="H68" s="195"/>
      <c r="I68" s="195"/>
      <c r="J68" s="195"/>
      <c r="K68" s="195"/>
      <c r="L68" s="4"/>
      <c r="M68" s="4"/>
      <c r="N68" s="4"/>
      <c r="O68" s="4"/>
      <c r="P68" s="11"/>
    </row>
    <row r="69" spans="1:16" s="13" customFormat="1" ht="32.15" customHeight="1">
      <c r="A69" s="16"/>
      <c r="B69" s="2"/>
      <c r="C69" s="2"/>
      <c r="D69" s="2"/>
      <c r="E69" s="2"/>
      <c r="F69" s="2"/>
      <c r="G69" s="60"/>
      <c r="H69" s="3"/>
      <c r="I69" s="3"/>
      <c r="J69" s="3"/>
      <c r="K69" s="3"/>
      <c r="L69" s="4"/>
      <c r="M69" s="4"/>
      <c r="N69" s="4"/>
      <c r="O69" s="4"/>
      <c r="P69" s="5"/>
    </row>
    <row r="70" spans="1:16" s="13" customFormat="1" ht="32.15" customHeight="1">
      <c r="A70" s="16"/>
      <c r="B70" s="7"/>
      <c r="C70" s="7"/>
      <c r="D70" s="7"/>
      <c r="E70" s="7"/>
      <c r="F70" s="7"/>
      <c r="G70" s="29"/>
      <c r="H70" s="195"/>
      <c r="I70" s="195"/>
      <c r="J70" s="195"/>
      <c r="K70" s="195"/>
      <c r="L70" s="4"/>
      <c r="M70" s="4"/>
      <c r="N70" s="4"/>
      <c r="O70" s="4"/>
      <c r="P70" s="5"/>
    </row>
    <row r="71" spans="1:16" s="6" customFormat="1" ht="32.15" customHeight="1">
      <c r="A71" s="16"/>
      <c r="B71" s="2"/>
      <c r="C71" s="2"/>
      <c r="D71" s="2"/>
      <c r="E71" s="2"/>
      <c r="F71" s="2"/>
      <c r="G71" s="60"/>
      <c r="H71" s="3"/>
      <c r="I71" s="3"/>
      <c r="J71" s="3"/>
      <c r="K71" s="3"/>
      <c r="L71" s="4"/>
      <c r="M71" s="4"/>
      <c r="N71" s="4"/>
      <c r="O71" s="4"/>
      <c r="P71" s="5"/>
    </row>
    <row r="72" spans="1:16" s="6" customFormat="1" ht="32.15" customHeight="1">
      <c r="A72" s="16"/>
      <c r="B72" s="7"/>
      <c r="C72" s="7"/>
      <c r="D72" s="7"/>
      <c r="E72" s="7"/>
      <c r="F72" s="7"/>
      <c r="G72" s="29"/>
      <c r="H72" s="195"/>
      <c r="I72" s="195"/>
      <c r="J72" s="195"/>
      <c r="K72" s="195"/>
      <c r="L72" s="4"/>
      <c r="M72" s="4"/>
      <c r="N72" s="4"/>
      <c r="O72" s="4"/>
      <c r="P72" s="5"/>
    </row>
    <row r="73" spans="1:16" s="6" customFormat="1" ht="32.15" customHeight="1">
      <c r="A73" s="16"/>
      <c r="B73" s="2"/>
      <c r="C73" s="2"/>
      <c r="D73" s="2"/>
      <c r="E73" s="2"/>
      <c r="F73" s="2"/>
      <c r="G73" s="60"/>
      <c r="H73" s="3"/>
      <c r="I73" s="3"/>
      <c r="J73" s="3"/>
      <c r="K73" s="3"/>
      <c r="L73" s="12"/>
      <c r="M73" s="12"/>
      <c r="N73" s="12"/>
      <c r="O73" s="12"/>
      <c r="P73" s="5"/>
    </row>
    <row r="74" spans="1:16" s="6" customFormat="1" ht="32.15" customHeight="1">
      <c r="A74" s="16"/>
      <c r="B74" s="7"/>
      <c r="C74" s="7"/>
      <c r="D74" s="7"/>
      <c r="E74" s="7"/>
      <c r="F74" s="7"/>
      <c r="G74" s="29"/>
      <c r="H74" s="195"/>
      <c r="I74" s="195"/>
      <c r="J74" s="195"/>
      <c r="K74" s="195"/>
      <c r="L74" s="12"/>
      <c r="M74" s="12"/>
      <c r="N74" s="12"/>
      <c r="O74" s="12"/>
      <c r="P74" s="5"/>
    </row>
    <row r="75" spans="1:16" s="6" customFormat="1" ht="32.15" customHeight="1">
      <c r="A75" s="16"/>
      <c r="B75" s="10"/>
      <c r="C75" s="10"/>
      <c r="D75" s="10"/>
      <c r="E75" s="10"/>
      <c r="F75" s="10"/>
      <c r="G75" s="62"/>
      <c r="H75" s="14"/>
      <c r="I75" s="14"/>
      <c r="J75" s="14"/>
      <c r="K75" s="14"/>
      <c r="L75" s="9"/>
      <c r="M75" s="9"/>
      <c r="N75" s="9"/>
      <c r="O75" s="9"/>
      <c r="P75" s="5"/>
    </row>
    <row r="76" spans="1:16" s="6" customFormat="1" ht="32.15" customHeight="1">
      <c r="A76" s="16"/>
      <c r="B76" s="10"/>
      <c r="C76" s="10"/>
      <c r="D76" s="10"/>
      <c r="E76" s="10"/>
      <c r="F76" s="10"/>
      <c r="G76" s="62"/>
      <c r="H76" s="10"/>
      <c r="I76" s="10"/>
      <c r="J76" s="10"/>
      <c r="K76" s="10"/>
      <c r="L76" s="9"/>
      <c r="M76" s="9"/>
      <c r="N76" s="9"/>
      <c r="O76" s="9"/>
      <c r="P76" s="5"/>
    </row>
    <row r="77" spans="1:16" s="6" customFormat="1" ht="32.15" customHeight="1">
      <c r="A77" s="16"/>
      <c r="B77" s="2"/>
      <c r="C77" s="2"/>
      <c r="D77" s="2"/>
      <c r="E77" s="2"/>
      <c r="F77" s="2"/>
      <c r="G77" s="60"/>
      <c r="H77" s="15"/>
      <c r="I77" s="15"/>
      <c r="J77" s="15"/>
      <c r="K77" s="15"/>
      <c r="L77" s="4"/>
      <c r="M77" s="4"/>
      <c r="N77" s="4"/>
      <c r="O77" s="4"/>
      <c r="P77" s="5"/>
    </row>
    <row r="78" spans="1:16" s="6" customFormat="1" ht="32.15" customHeight="1">
      <c r="A78" s="16"/>
      <c r="B78" s="305"/>
      <c r="C78" s="305"/>
      <c r="D78" s="305"/>
      <c r="E78" s="305"/>
      <c r="F78" s="305"/>
      <c r="G78" s="305"/>
      <c r="H78" s="305"/>
      <c r="I78" s="195"/>
      <c r="J78" s="195"/>
      <c r="K78" s="195"/>
      <c r="L78" s="4"/>
      <c r="M78" s="4"/>
      <c r="N78" s="4"/>
      <c r="O78" s="4"/>
      <c r="P78" s="5"/>
    </row>
    <row r="79" spans="1:16" s="6" customFormat="1" ht="32.15" customHeight="1">
      <c r="A79" s="16"/>
      <c r="B79" s="2"/>
      <c r="C79" s="2"/>
      <c r="D79" s="2"/>
      <c r="E79" s="2"/>
      <c r="F79" s="2"/>
      <c r="G79" s="60"/>
      <c r="H79" s="15"/>
      <c r="I79" s="15"/>
      <c r="J79" s="15"/>
      <c r="K79" s="15"/>
      <c r="L79" s="4"/>
      <c r="M79" s="4"/>
      <c r="N79" s="4"/>
      <c r="O79" s="4"/>
      <c r="P79" s="5"/>
    </row>
    <row r="80" spans="1:16" s="6" customFormat="1" ht="32.15" customHeight="1">
      <c r="A80" s="16"/>
      <c r="B80" s="305"/>
      <c r="C80" s="305"/>
      <c r="D80" s="305"/>
      <c r="E80" s="305"/>
      <c r="F80" s="305"/>
      <c r="G80" s="305"/>
      <c r="H80" s="305"/>
      <c r="I80" s="195"/>
      <c r="J80" s="195"/>
      <c r="K80" s="195"/>
      <c r="L80" s="4"/>
      <c r="M80" s="4"/>
      <c r="N80" s="4"/>
      <c r="O80" s="4"/>
      <c r="P80" s="5"/>
    </row>
    <row r="81" spans="1:16" s="6" customFormat="1" ht="32.15" customHeight="1">
      <c r="A81" s="16"/>
      <c r="B81" s="2"/>
      <c r="C81" s="2"/>
      <c r="D81" s="2"/>
      <c r="E81" s="2"/>
      <c r="F81" s="2"/>
      <c r="G81" s="60"/>
      <c r="H81" s="15"/>
      <c r="I81" s="15"/>
      <c r="J81" s="15"/>
      <c r="K81" s="15"/>
      <c r="L81" s="4"/>
      <c r="M81" s="4"/>
      <c r="N81" s="4"/>
      <c r="O81" s="4"/>
      <c r="P81" s="5"/>
    </row>
    <row r="82" spans="1:16" s="6" customFormat="1" ht="32.15" customHeight="1">
      <c r="A82" s="16"/>
      <c r="B82" s="305"/>
      <c r="C82" s="305"/>
      <c r="D82" s="305"/>
      <c r="E82" s="305"/>
      <c r="F82" s="305"/>
      <c r="G82" s="305"/>
      <c r="H82" s="305"/>
      <c r="I82" s="195"/>
      <c r="J82" s="195"/>
      <c r="K82" s="195"/>
      <c r="L82" s="4"/>
      <c r="M82" s="4"/>
      <c r="N82" s="4"/>
      <c r="O82" s="4"/>
      <c r="P82" s="5"/>
    </row>
    <row r="83" spans="1:16" s="6" customFormat="1" ht="32.15" customHeight="1">
      <c r="A83" s="16"/>
      <c r="B83" s="2"/>
      <c r="C83" s="2"/>
      <c r="D83" s="2"/>
      <c r="E83" s="2"/>
      <c r="F83" s="2"/>
      <c r="G83" s="60"/>
      <c r="H83" s="15"/>
      <c r="I83" s="15"/>
      <c r="J83" s="15"/>
      <c r="K83" s="15"/>
      <c r="L83" s="4"/>
      <c r="M83" s="4"/>
      <c r="N83" s="4"/>
      <c r="O83" s="4"/>
      <c r="P83" s="5"/>
    </row>
    <row r="84" spans="1:16" s="6" customFormat="1" ht="32.15" customHeight="1">
      <c r="A84" s="16"/>
      <c r="B84" s="305"/>
      <c r="C84" s="305"/>
      <c r="D84" s="305"/>
      <c r="E84" s="305"/>
      <c r="F84" s="305"/>
      <c r="G84" s="305"/>
      <c r="H84" s="305"/>
      <c r="I84" s="195"/>
      <c r="J84" s="195"/>
      <c r="K84" s="195"/>
      <c r="L84" s="4"/>
      <c r="M84" s="4"/>
      <c r="N84" s="4"/>
      <c r="O84" s="4"/>
      <c r="P84" s="5"/>
    </row>
    <row r="85" spans="1:16" s="6" customFormat="1" ht="32.15" customHeight="1">
      <c r="A85" s="16"/>
      <c r="B85" s="2"/>
      <c r="C85" s="2"/>
      <c r="D85" s="2"/>
      <c r="E85" s="2"/>
      <c r="F85" s="2"/>
      <c r="G85" s="60"/>
      <c r="H85" s="15"/>
      <c r="I85" s="15"/>
      <c r="J85" s="15"/>
      <c r="K85" s="15"/>
      <c r="L85" s="4"/>
      <c r="M85" s="4"/>
      <c r="N85" s="4"/>
      <c r="O85" s="4"/>
      <c r="P85" s="5"/>
    </row>
    <row r="86" spans="1:16" s="6" customFormat="1" ht="32.15" customHeight="1">
      <c r="A86" s="16"/>
      <c r="B86" s="305"/>
      <c r="C86" s="305"/>
      <c r="D86" s="305"/>
      <c r="E86" s="305"/>
      <c r="F86" s="305"/>
      <c r="G86" s="305"/>
      <c r="H86" s="305"/>
      <c r="I86" s="195"/>
      <c r="J86" s="195"/>
      <c r="K86" s="195"/>
      <c r="L86" s="4"/>
      <c r="M86" s="4"/>
      <c r="N86" s="4"/>
      <c r="O86" s="4"/>
      <c r="P86" s="5"/>
    </row>
    <row r="87" spans="1:16" s="6" customFormat="1" ht="32.15" customHeight="1">
      <c r="A87" s="16"/>
      <c r="B87" s="2"/>
      <c r="C87" s="2"/>
      <c r="D87" s="2"/>
      <c r="E87" s="2"/>
      <c r="F87" s="2"/>
      <c r="G87" s="60"/>
      <c r="H87" s="15"/>
      <c r="I87" s="15"/>
      <c r="J87" s="15"/>
      <c r="K87" s="15"/>
      <c r="L87" s="4"/>
      <c r="M87" s="4"/>
      <c r="N87" s="4"/>
      <c r="O87" s="4"/>
      <c r="P87" s="5"/>
    </row>
    <row r="88" spans="1:16" s="6" customFormat="1" ht="32.15" customHeight="1">
      <c r="A88" s="16"/>
      <c r="B88" s="305"/>
      <c r="C88" s="305"/>
      <c r="D88" s="305"/>
      <c r="E88" s="305"/>
      <c r="F88" s="305"/>
      <c r="G88" s="305"/>
      <c r="H88" s="305"/>
      <c r="I88" s="195"/>
      <c r="J88" s="195"/>
      <c r="K88" s="195"/>
      <c r="L88" s="4"/>
      <c r="M88" s="4"/>
      <c r="N88" s="4"/>
      <c r="O88" s="4"/>
      <c r="P88" s="5"/>
    </row>
    <row r="89" spans="1:16" s="6" customFormat="1" ht="32.15" customHeight="1">
      <c r="A89" s="16"/>
      <c r="B89" s="2"/>
      <c r="C89" s="2"/>
      <c r="D89" s="2"/>
      <c r="E89" s="2"/>
      <c r="F89" s="2"/>
      <c r="G89" s="60"/>
      <c r="H89" s="15"/>
      <c r="I89" s="15"/>
      <c r="J89" s="15"/>
      <c r="K89" s="15"/>
      <c r="L89" s="4"/>
      <c r="M89" s="4"/>
      <c r="N89" s="4"/>
      <c r="O89" s="4"/>
      <c r="P89" s="5"/>
    </row>
    <row r="90" spans="1:16" s="6" customFormat="1" ht="32.15" customHeight="1">
      <c r="A90" s="16"/>
      <c r="B90" s="305"/>
      <c r="C90" s="305"/>
      <c r="D90" s="305"/>
      <c r="E90" s="305"/>
      <c r="F90" s="305"/>
      <c r="G90" s="305"/>
      <c r="H90" s="305"/>
      <c r="I90" s="195"/>
      <c r="J90" s="195"/>
      <c r="K90" s="195"/>
      <c r="L90" s="4"/>
      <c r="M90" s="4"/>
      <c r="N90" s="4"/>
      <c r="O90" s="4"/>
      <c r="P90" s="5"/>
    </row>
    <row r="91" spans="1:16" s="6" customFormat="1" ht="32.15" customHeight="1">
      <c r="A91" s="16"/>
      <c r="B91" s="2"/>
      <c r="C91" s="2"/>
      <c r="D91" s="2"/>
      <c r="E91" s="2"/>
      <c r="F91" s="2"/>
      <c r="G91" s="60"/>
      <c r="H91" s="15"/>
      <c r="I91" s="15"/>
      <c r="J91" s="15"/>
      <c r="K91" s="15"/>
      <c r="L91" s="4"/>
      <c r="M91" s="4"/>
      <c r="N91" s="4"/>
      <c r="O91" s="4"/>
      <c r="P91" s="5"/>
    </row>
    <row r="92" spans="1:16" s="6" customFormat="1" ht="32.15" customHeight="1">
      <c r="A92" s="16"/>
      <c r="B92" s="305"/>
      <c r="C92" s="305"/>
      <c r="D92" s="305"/>
      <c r="E92" s="305"/>
      <c r="F92" s="305"/>
      <c r="G92" s="305"/>
      <c r="H92" s="305"/>
      <c r="I92" s="195"/>
      <c r="J92" s="195"/>
      <c r="K92" s="195"/>
      <c r="L92" s="4"/>
      <c r="M92" s="4"/>
      <c r="N92" s="4"/>
      <c r="O92" s="4"/>
      <c r="P92" s="5"/>
    </row>
    <row r="93" spans="1:16" s="6" customFormat="1" ht="32.15" customHeight="1">
      <c r="A93" s="16"/>
      <c r="B93" s="2"/>
      <c r="C93" s="2"/>
      <c r="D93" s="2"/>
      <c r="E93" s="2"/>
      <c r="F93" s="2"/>
      <c r="G93" s="60"/>
      <c r="H93" s="15"/>
      <c r="I93" s="15"/>
      <c r="J93" s="15"/>
      <c r="K93" s="15"/>
      <c r="L93" s="4"/>
      <c r="M93" s="4"/>
      <c r="N93" s="4"/>
      <c r="O93" s="4"/>
      <c r="P93" s="5"/>
    </row>
    <row r="94" spans="1:16" s="6" customFormat="1" ht="32.15" customHeight="1">
      <c r="A94" s="16"/>
      <c r="B94" s="305"/>
      <c r="C94" s="305"/>
      <c r="D94" s="305"/>
      <c r="E94" s="305"/>
      <c r="F94" s="305"/>
      <c r="G94" s="305"/>
      <c r="H94" s="305"/>
      <c r="I94" s="195"/>
      <c r="J94" s="195"/>
      <c r="K94" s="195"/>
      <c r="L94" s="4"/>
      <c r="M94" s="4"/>
      <c r="N94" s="4"/>
      <c r="O94" s="4"/>
      <c r="P94" s="5"/>
    </row>
    <row r="95" spans="1:16" s="6" customFormat="1" ht="32.15" customHeight="1">
      <c r="A95" s="16"/>
      <c r="B95" s="2"/>
      <c r="C95" s="2"/>
      <c r="D95" s="2"/>
      <c r="E95" s="2"/>
      <c r="F95" s="2"/>
      <c r="G95" s="60"/>
      <c r="H95" s="15"/>
      <c r="I95" s="15"/>
      <c r="J95" s="15"/>
      <c r="K95" s="15"/>
      <c r="L95" s="4"/>
      <c r="M95" s="4"/>
      <c r="N95" s="4"/>
      <c r="O95" s="4"/>
      <c r="P95" s="5"/>
    </row>
    <row r="96" spans="1:16" s="6" customFormat="1" ht="32.15" customHeight="1">
      <c r="A96" s="16"/>
      <c r="B96" s="305"/>
      <c r="C96" s="305"/>
      <c r="D96" s="305"/>
      <c r="E96" s="305"/>
      <c r="F96" s="305"/>
      <c r="G96" s="305"/>
      <c r="H96" s="305"/>
      <c r="I96" s="195"/>
      <c r="J96" s="195"/>
      <c r="K96" s="195"/>
      <c r="L96" s="4"/>
      <c r="M96" s="4"/>
      <c r="N96" s="4"/>
      <c r="O96" s="4"/>
      <c r="P96" s="5"/>
    </row>
    <row r="97" spans="1:16" s="6" customFormat="1" ht="32.15" customHeight="1">
      <c r="A97" s="16"/>
      <c r="B97" s="10"/>
      <c r="C97" s="10"/>
      <c r="D97" s="10"/>
      <c r="E97" s="10"/>
      <c r="F97" s="10"/>
      <c r="G97" s="62"/>
      <c r="H97" s="14"/>
      <c r="I97" s="14"/>
      <c r="J97" s="14"/>
      <c r="K97" s="14"/>
      <c r="L97" s="9"/>
      <c r="M97" s="9"/>
      <c r="N97" s="9"/>
      <c r="O97" s="9"/>
      <c r="P97" s="5"/>
    </row>
    <row r="98" spans="1:16" s="6" customFormat="1" ht="32.15" customHeight="1">
      <c r="A98" s="16"/>
      <c r="B98" s="10"/>
      <c r="C98" s="10"/>
      <c r="D98" s="10"/>
      <c r="E98" s="10"/>
      <c r="F98" s="10"/>
      <c r="G98" s="62"/>
      <c r="H98" s="10"/>
      <c r="I98" s="10"/>
      <c r="J98" s="10"/>
      <c r="K98" s="10"/>
      <c r="L98" s="9"/>
      <c r="M98" s="9"/>
      <c r="N98" s="9"/>
      <c r="O98" s="9"/>
      <c r="P98" s="5"/>
    </row>
    <row r="99" spans="1:16" s="6" customFormat="1" ht="32.15" customHeight="1">
      <c r="A99" s="16"/>
      <c r="B99" s="2"/>
      <c r="C99" s="2"/>
      <c r="D99" s="2"/>
      <c r="E99" s="2"/>
      <c r="F99" s="2"/>
      <c r="G99" s="60"/>
      <c r="H99" s="15"/>
      <c r="I99" s="15"/>
      <c r="J99" s="15"/>
      <c r="K99" s="15"/>
      <c r="L99" s="4"/>
      <c r="M99" s="4"/>
      <c r="N99" s="4"/>
      <c r="O99" s="4"/>
      <c r="P99" s="5"/>
    </row>
    <row r="100" spans="1:16" s="6" customFormat="1" ht="32.15" customHeight="1">
      <c r="A100" s="16"/>
      <c r="B100" s="305"/>
      <c r="C100" s="305"/>
      <c r="D100" s="305"/>
      <c r="E100" s="305"/>
      <c r="F100" s="305"/>
      <c r="G100" s="305"/>
      <c r="H100" s="305"/>
      <c r="I100" s="195"/>
      <c r="J100" s="195"/>
      <c r="K100" s="195"/>
      <c r="L100" s="4"/>
      <c r="M100" s="4"/>
      <c r="N100" s="4"/>
      <c r="O100" s="4"/>
      <c r="P100" s="5"/>
    </row>
    <row r="101" spans="1:16" s="6" customFormat="1" ht="32.15" customHeight="1">
      <c r="A101" s="16"/>
      <c r="B101" s="2"/>
      <c r="C101" s="2"/>
      <c r="D101" s="2"/>
      <c r="E101" s="2"/>
      <c r="F101" s="2"/>
      <c r="G101" s="60"/>
      <c r="H101" s="15"/>
      <c r="I101" s="15"/>
      <c r="J101" s="15"/>
      <c r="K101" s="15"/>
      <c r="L101" s="4"/>
      <c r="M101" s="4"/>
      <c r="N101" s="4"/>
      <c r="O101" s="4"/>
      <c r="P101" s="5"/>
    </row>
    <row r="102" spans="1:16" s="6" customFormat="1">
      <c r="A102" s="16"/>
      <c r="B102" s="305"/>
      <c r="C102" s="305"/>
      <c r="D102" s="305"/>
      <c r="E102" s="305"/>
      <c r="F102" s="305"/>
      <c r="G102" s="305"/>
      <c r="H102" s="305"/>
      <c r="I102" s="195"/>
      <c r="J102" s="195"/>
      <c r="K102" s="195"/>
      <c r="L102" s="4"/>
      <c r="M102" s="4"/>
      <c r="N102" s="4"/>
      <c r="O102" s="4"/>
      <c r="P102" s="5"/>
    </row>
    <row r="103" spans="1:16" s="6" customFormat="1">
      <c r="A103" s="16"/>
      <c r="B103" s="2"/>
      <c r="C103" s="2"/>
      <c r="D103" s="2"/>
      <c r="E103" s="2"/>
      <c r="F103" s="2"/>
      <c r="G103" s="60"/>
      <c r="H103" s="15"/>
      <c r="I103" s="15"/>
      <c r="J103" s="15"/>
      <c r="K103" s="15"/>
      <c r="L103" s="4"/>
      <c r="M103" s="4"/>
      <c r="N103" s="4"/>
      <c r="O103" s="4"/>
      <c r="P103" s="5"/>
    </row>
    <row r="104" spans="1:16" s="6" customFormat="1">
      <c r="A104" s="16"/>
      <c r="B104" s="305"/>
      <c r="C104" s="305"/>
      <c r="D104" s="305"/>
      <c r="E104" s="305"/>
      <c r="F104" s="305"/>
      <c r="G104" s="305"/>
      <c r="H104" s="305"/>
      <c r="I104" s="195"/>
      <c r="J104" s="195"/>
      <c r="K104" s="195"/>
      <c r="L104" s="4"/>
      <c r="M104" s="4"/>
      <c r="N104" s="4"/>
      <c r="O104" s="4"/>
      <c r="P104" s="5"/>
    </row>
    <row r="105" spans="1:16" s="6" customFormat="1">
      <c r="A105" s="16"/>
      <c r="B105" s="2"/>
      <c r="C105" s="2"/>
      <c r="D105" s="2"/>
      <c r="E105" s="2"/>
      <c r="F105" s="2"/>
      <c r="G105" s="60"/>
      <c r="H105" s="15"/>
      <c r="I105" s="15"/>
      <c r="J105" s="15"/>
      <c r="K105" s="15"/>
      <c r="L105" s="4"/>
      <c r="M105" s="4"/>
      <c r="N105" s="4"/>
      <c r="O105" s="4"/>
      <c r="P105" s="5"/>
    </row>
    <row r="106" spans="1:16" s="6" customFormat="1">
      <c r="A106" s="16"/>
      <c r="B106" s="305"/>
      <c r="C106" s="305"/>
      <c r="D106" s="305"/>
      <c r="E106" s="305"/>
      <c r="F106" s="305"/>
      <c r="G106" s="305"/>
      <c r="H106" s="305"/>
      <c r="I106" s="195"/>
      <c r="J106" s="195"/>
      <c r="K106" s="195"/>
      <c r="L106" s="4"/>
      <c r="M106" s="4"/>
      <c r="N106" s="4"/>
      <c r="O106" s="4"/>
      <c r="P106" s="5"/>
    </row>
    <row r="107" spans="1:16" s="6" customFormat="1">
      <c r="A107" s="16"/>
      <c r="B107" s="2"/>
      <c r="C107" s="2"/>
      <c r="D107" s="2"/>
      <c r="E107" s="2"/>
      <c r="F107" s="2"/>
      <c r="G107" s="60"/>
      <c r="H107" s="15"/>
      <c r="I107" s="15"/>
      <c r="J107" s="15"/>
      <c r="K107" s="15"/>
      <c r="L107" s="4"/>
      <c r="M107" s="4"/>
      <c r="N107" s="4"/>
      <c r="O107" s="4"/>
      <c r="P107" s="5"/>
    </row>
    <row r="108" spans="1:16" s="6" customFormat="1">
      <c r="A108" s="16"/>
      <c r="B108" s="305"/>
      <c r="C108" s="305"/>
      <c r="D108" s="305"/>
      <c r="E108" s="305"/>
      <c r="F108" s="305"/>
      <c r="G108" s="305"/>
      <c r="H108" s="305"/>
      <c r="I108" s="195"/>
      <c r="J108" s="195"/>
      <c r="K108" s="195"/>
      <c r="L108" s="4"/>
      <c r="M108" s="4"/>
      <c r="N108" s="4"/>
      <c r="O108" s="4"/>
      <c r="P108" s="5"/>
    </row>
    <row r="109" spans="1:16" s="6" customFormat="1">
      <c r="A109" s="16"/>
      <c r="B109" s="2"/>
      <c r="C109" s="2"/>
      <c r="D109" s="2"/>
      <c r="E109" s="2"/>
      <c r="F109" s="2"/>
      <c r="G109" s="60"/>
      <c r="H109" s="15"/>
      <c r="I109" s="15"/>
      <c r="J109" s="15"/>
      <c r="K109" s="15"/>
      <c r="L109" s="4"/>
      <c r="M109" s="4"/>
      <c r="N109" s="4"/>
      <c r="O109" s="4"/>
      <c r="P109" s="5"/>
    </row>
    <row r="110" spans="1:16" s="6" customFormat="1">
      <c r="A110" s="16"/>
      <c r="B110" s="305"/>
      <c r="C110" s="305"/>
      <c r="D110" s="305"/>
      <c r="E110" s="305"/>
      <c r="F110" s="305"/>
      <c r="G110" s="305"/>
      <c r="H110" s="305"/>
      <c r="I110" s="195"/>
      <c r="J110" s="195"/>
      <c r="K110" s="195"/>
      <c r="L110" s="4"/>
      <c r="M110" s="4"/>
      <c r="N110" s="4"/>
      <c r="O110" s="4"/>
      <c r="P110" s="5"/>
    </row>
    <row r="111" spans="1:16" s="6" customFormat="1">
      <c r="A111" s="16"/>
      <c r="B111" s="2"/>
      <c r="C111" s="2"/>
      <c r="D111" s="2"/>
      <c r="E111" s="2"/>
      <c r="F111" s="2"/>
      <c r="G111" s="60"/>
      <c r="H111" s="15"/>
      <c r="I111" s="15"/>
      <c r="J111" s="15"/>
      <c r="K111" s="15"/>
      <c r="L111" s="4"/>
      <c r="M111" s="4"/>
      <c r="N111" s="4"/>
      <c r="O111" s="4"/>
      <c r="P111" s="5"/>
    </row>
    <row r="112" spans="1:16" s="6" customFormat="1">
      <c r="A112" s="16"/>
      <c r="B112" s="305"/>
      <c r="C112" s="305"/>
      <c r="D112" s="305"/>
      <c r="E112" s="305"/>
      <c r="F112" s="305"/>
      <c r="G112" s="305"/>
      <c r="H112" s="305"/>
      <c r="I112" s="195"/>
      <c r="J112" s="195"/>
      <c r="K112" s="195"/>
      <c r="L112" s="4"/>
      <c r="M112" s="4"/>
      <c r="N112" s="4"/>
      <c r="O112" s="4"/>
      <c r="P112" s="5"/>
    </row>
    <row r="113" spans="1:16" s="6" customFormat="1">
      <c r="A113" s="16"/>
      <c r="B113" s="2"/>
      <c r="C113" s="2"/>
      <c r="D113" s="2"/>
      <c r="E113" s="2"/>
      <c r="F113" s="2"/>
      <c r="G113" s="60"/>
      <c r="H113" s="15"/>
      <c r="I113" s="15"/>
      <c r="J113" s="15"/>
      <c r="K113" s="15"/>
      <c r="L113" s="4"/>
      <c r="M113" s="4"/>
      <c r="N113" s="4"/>
      <c r="O113" s="4"/>
      <c r="P113" s="5"/>
    </row>
    <row r="114" spans="1:16" s="6" customFormat="1">
      <c r="A114" s="16"/>
      <c r="B114" s="305"/>
      <c r="C114" s="305"/>
      <c r="D114" s="305"/>
      <c r="E114" s="305"/>
      <c r="F114" s="305"/>
      <c r="G114" s="305"/>
      <c r="H114" s="305"/>
      <c r="I114" s="195"/>
      <c r="J114" s="195"/>
      <c r="K114" s="195"/>
      <c r="L114" s="4"/>
      <c r="M114" s="4"/>
      <c r="N114" s="4"/>
      <c r="O114" s="4"/>
      <c r="P114" s="5"/>
    </row>
    <row r="115" spans="1:16" s="6" customFormat="1">
      <c r="A115" s="16"/>
      <c r="B115" s="2"/>
      <c r="C115" s="2"/>
      <c r="D115" s="2"/>
      <c r="E115" s="2"/>
      <c r="F115" s="2"/>
      <c r="G115" s="60"/>
      <c r="H115" s="15"/>
      <c r="I115" s="15"/>
      <c r="J115" s="15"/>
      <c r="K115" s="15"/>
      <c r="L115" s="4"/>
      <c r="M115" s="4"/>
      <c r="N115" s="4"/>
      <c r="O115" s="4"/>
      <c r="P115" s="5"/>
    </row>
    <row r="116" spans="1:16" s="6" customFormat="1">
      <c r="A116" s="16"/>
      <c r="B116" s="305"/>
      <c r="C116" s="305"/>
      <c r="D116" s="305"/>
      <c r="E116" s="305"/>
      <c r="F116" s="305"/>
      <c r="G116" s="305"/>
      <c r="H116" s="305"/>
      <c r="I116" s="195"/>
      <c r="J116" s="195"/>
      <c r="K116" s="195"/>
      <c r="L116" s="4"/>
      <c r="M116" s="4"/>
      <c r="N116" s="4"/>
      <c r="O116" s="4"/>
      <c r="P116" s="5"/>
    </row>
    <row r="117" spans="1:16" s="6" customFormat="1">
      <c r="A117" s="16"/>
      <c r="B117" s="2"/>
      <c r="C117" s="2"/>
      <c r="D117" s="2"/>
      <c r="E117" s="2"/>
      <c r="F117" s="2"/>
      <c r="G117" s="60"/>
      <c r="H117" s="15"/>
      <c r="I117" s="15"/>
      <c r="J117" s="15"/>
      <c r="K117" s="15"/>
      <c r="L117" s="4"/>
      <c r="M117" s="4"/>
      <c r="N117" s="4"/>
      <c r="O117" s="4"/>
      <c r="P117" s="5"/>
    </row>
    <row r="118" spans="1:16" s="6" customFormat="1">
      <c r="A118" s="16"/>
      <c r="B118" s="305"/>
      <c r="C118" s="305"/>
      <c r="D118" s="305"/>
      <c r="E118" s="305"/>
      <c r="F118" s="305"/>
      <c r="G118" s="305"/>
      <c r="H118" s="305"/>
      <c r="I118" s="195"/>
      <c r="J118" s="195"/>
      <c r="K118" s="195"/>
      <c r="L118" s="4"/>
      <c r="M118" s="4"/>
      <c r="N118" s="4"/>
      <c r="O118" s="4"/>
      <c r="P118" s="5"/>
    </row>
    <row r="119" spans="1:16" s="6" customFormat="1">
      <c r="A119" s="16"/>
      <c r="B119" s="10"/>
      <c r="C119" s="10"/>
      <c r="D119" s="10"/>
      <c r="E119" s="10"/>
      <c r="F119" s="10"/>
      <c r="G119" s="62"/>
      <c r="H119" s="14"/>
      <c r="I119" s="14"/>
      <c r="J119" s="14"/>
      <c r="K119" s="14"/>
      <c r="L119" s="9"/>
      <c r="M119" s="9"/>
      <c r="N119" s="9"/>
      <c r="O119" s="9"/>
      <c r="P119" s="5"/>
    </row>
    <row r="120" spans="1:16" s="6" customFormat="1">
      <c r="A120" s="16"/>
      <c r="B120" s="10"/>
      <c r="C120" s="10"/>
      <c r="D120" s="10"/>
      <c r="E120" s="10"/>
      <c r="F120" s="10"/>
      <c r="G120" s="62"/>
      <c r="H120" s="10"/>
      <c r="I120" s="10"/>
      <c r="J120" s="10"/>
      <c r="K120" s="10"/>
      <c r="L120" s="9"/>
      <c r="M120" s="9"/>
      <c r="N120" s="9"/>
      <c r="O120" s="9"/>
      <c r="P120" s="5"/>
    </row>
    <row r="121" spans="1:16" s="6" customFormat="1">
      <c r="A121" s="16"/>
      <c r="B121" s="2"/>
      <c r="C121" s="2"/>
      <c r="D121" s="2"/>
      <c r="E121" s="2"/>
      <c r="F121" s="2"/>
      <c r="G121" s="60"/>
      <c r="H121" s="15"/>
      <c r="I121" s="15"/>
      <c r="J121" s="15"/>
      <c r="K121" s="15"/>
      <c r="L121" s="4"/>
      <c r="M121" s="4"/>
      <c r="N121" s="4"/>
      <c r="O121" s="4"/>
      <c r="P121" s="5"/>
    </row>
    <row r="122" spans="1:16" s="6" customFormat="1">
      <c r="A122" s="16"/>
      <c r="B122" s="305"/>
      <c r="C122" s="305"/>
      <c r="D122" s="305"/>
      <c r="E122" s="305"/>
      <c r="F122" s="305"/>
      <c r="G122" s="305"/>
      <c r="H122" s="305"/>
      <c r="I122" s="195"/>
      <c r="J122" s="195"/>
      <c r="K122" s="195"/>
      <c r="L122" s="4"/>
      <c r="M122" s="4"/>
      <c r="N122" s="4"/>
      <c r="O122" s="4"/>
      <c r="P122" s="5"/>
    </row>
    <row r="123" spans="1:16" s="6" customFormat="1">
      <c r="A123" s="16"/>
      <c r="B123" s="2"/>
      <c r="C123" s="2"/>
      <c r="D123" s="2"/>
      <c r="E123" s="2"/>
      <c r="F123" s="2"/>
      <c r="G123" s="60"/>
      <c r="H123" s="15"/>
      <c r="I123" s="15"/>
      <c r="J123" s="15"/>
      <c r="K123" s="15"/>
      <c r="L123" s="4"/>
      <c r="M123" s="4"/>
      <c r="N123" s="4"/>
      <c r="O123" s="4"/>
      <c r="P123" s="5"/>
    </row>
    <row r="124" spans="1:16" s="6" customFormat="1">
      <c r="A124" s="16"/>
      <c r="B124" s="305"/>
      <c r="C124" s="305"/>
      <c r="D124" s="305"/>
      <c r="E124" s="305"/>
      <c r="F124" s="305"/>
      <c r="G124" s="305"/>
      <c r="H124" s="305"/>
      <c r="I124" s="195"/>
      <c r="J124" s="195"/>
      <c r="K124" s="195"/>
      <c r="L124" s="4"/>
      <c r="M124" s="4"/>
      <c r="N124" s="4"/>
      <c r="O124" s="4"/>
      <c r="P124" s="5"/>
    </row>
    <row r="125" spans="1:16" s="6" customFormat="1">
      <c r="A125" s="16"/>
      <c r="B125" s="2"/>
      <c r="C125" s="2"/>
      <c r="D125" s="2"/>
      <c r="E125" s="2"/>
      <c r="F125" s="2"/>
      <c r="G125" s="60"/>
      <c r="H125" s="15"/>
      <c r="I125" s="15"/>
      <c r="J125" s="15"/>
      <c r="K125" s="15"/>
      <c r="L125" s="4"/>
      <c r="M125" s="4"/>
      <c r="N125" s="4"/>
      <c r="O125" s="4"/>
      <c r="P125" s="5"/>
    </row>
    <row r="126" spans="1:16" s="6" customFormat="1">
      <c r="A126" s="16"/>
      <c r="B126" s="305"/>
      <c r="C126" s="305"/>
      <c r="D126" s="305"/>
      <c r="E126" s="305"/>
      <c r="F126" s="305"/>
      <c r="G126" s="305"/>
      <c r="H126" s="305"/>
      <c r="I126" s="195"/>
      <c r="J126" s="195"/>
      <c r="K126" s="195"/>
      <c r="L126" s="4"/>
      <c r="M126" s="4"/>
      <c r="N126" s="4"/>
      <c r="O126" s="4"/>
      <c r="P126" s="5"/>
    </row>
    <row r="127" spans="1:16" s="6" customFormat="1">
      <c r="A127" s="16"/>
      <c r="B127" s="2"/>
      <c r="C127" s="2"/>
      <c r="D127" s="2"/>
      <c r="E127" s="2"/>
      <c r="F127" s="2"/>
      <c r="G127" s="60"/>
      <c r="H127" s="15"/>
      <c r="I127" s="15"/>
      <c r="J127" s="15"/>
      <c r="K127" s="15"/>
      <c r="L127" s="4"/>
      <c r="M127" s="4"/>
      <c r="N127" s="4"/>
      <c r="O127" s="4"/>
      <c r="P127" s="5"/>
    </row>
    <row r="128" spans="1:16" s="6" customFormat="1">
      <c r="A128" s="16"/>
      <c r="B128" s="305"/>
      <c r="C128" s="305"/>
      <c r="D128" s="305"/>
      <c r="E128" s="305"/>
      <c r="F128" s="305"/>
      <c r="G128" s="305"/>
      <c r="H128" s="305"/>
      <c r="I128" s="195"/>
      <c r="J128" s="195"/>
      <c r="K128" s="195"/>
      <c r="L128" s="4"/>
      <c r="M128" s="4"/>
      <c r="N128" s="4"/>
      <c r="O128" s="4"/>
      <c r="P128" s="5"/>
    </row>
    <row r="129" spans="1:16" s="6" customFormat="1">
      <c r="A129" s="16"/>
      <c r="B129" s="2"/>
      <c r="C129" s="2"/>
      <c r="D129" s="2"/>
      <c r="E129" s="2"/>
      <c r="F129" s="2"/>
      <c r="G129" s="60"/>
      <c r="H129" s="15"/>
      <c r="I129" s="15"/>
      <c r="J129" s="15"/>
      <c r="K129" s="15"/>
      <c r="L129" s="4"/>
      <c r="M129" s="4"/>
      <c r="N129" s="4"/>
      <c r="O129" s="4"/>
      <c r="P129" s="5"/>
    </row>
    <row r="130" spans="1:16" s="6" customFormat="1">
      <c r="A130" s="16"/>
      <c r="B130" s="305"/>
      <c r="C130" s="305"/>
      <c r="D130" s="305"/>
      <c r="E130" s="305"/>
      <c r="F130" s="305"/>
      <c r="G130" s="305"/>
      <c r="H130" s="305"/>
      <c r="I130" s="195"/>
      <c r="J130" s="195"/>
      <c r="K130" s="195"/>
      <c r="L130" s="4"/>
      <c r="M130" s="4"/>
      <c r="N130" s="4"/>
      <c r="O130" s="4"/>
      <c r="P130" s="5"/>
    </row>
    <row r="131" spans="1:16" s="6" customFormat="1">
      <c r="A131" s="16"/>
      <c r="B131" s="2"/>
      <c r="C131" s="2"/>
      <c r="D131" s="2"/>
      <c r="E131" s="2"/>
      <c r="F131" s="2"/>
      <c r="G131" s="60"/>
      <c r="H131" s="15"/>
      <c r="I131" s="15"/>
      <c r="J131" s="15"/>
      <c r="K131" s="15"/>
      <c r="L131" s="4"/>
      <c r="M131" s="4"/>
      <c r="N131" s="4"/>
      <c r="O131" s="4"/>
      <c r="P131" s="5"/>
    </row>
    <row r="132" spans="1:16">
      <c r="A132" s="16"/>
      <c r="B132" s="305"/>
      <c r="C132" s="305"/>
      <c r="D132" s="305"/>
      <c r="E132" s="305"/>
      <c r="F132" s="305"/>
      <c r="G132" s="305"/>
      <c r="H132" s="305"/>
      <c r="I132" s="195"/>
      <c r="J132" s="195"/>
      <c r="K132" s="195"/>
      <c r="L132" s="4"/>
      <c r="M132" s="4"/>
      <c r="N132" s="4"/>
      <c r="O132" s="4"/>
      <c r="P132" s="5"/>
    </row>
    <row r="133" spans="1:16">
      <c r="A133" s="16"/>
      <c r="B133" s="2"/>
      <c r="C133" s="2"/>
      <c r="D133" s="2"/>
      <c r="E133" s="2"/>
      <c r="F133" s="2"/>
      <c r="G133" s="60"/>
      <c r="H133" s="15"/>
      <c r="I133" s="15"/>
      <c r="J133" s="15"/>
      <c r="K133" s="15"/>
      <c r="L133" s="4"/>
      <c r="M133" s="4"/>
      <c r="N133" s="4"/>
      <c r="O133" s="4"/>
      <c r="P133" s="5"/>
    </row>
    <row r="134" spans="1:16">
      <c r="A134" s="16"/>
      <c r="B134" s="305"/>
      <c r="C134" s="305"/>
      <c r="D134" s="305"/>
      <c r="E134" s="305"/>
      <c r="F134" s="305"/>
      <c r="G134" s="305"/>
      <c r="H134" s="305"/>
      <c r="I134" s="195"/>
      <c r="J134" s="195"/>
      <c r="K134" s="195"/>
      <c r="L134" s="4"/>
      <c r="M134" s="4"/>
      <c r="N134" s="4"/>
      <c r="O134" s="4"/>
      <c r="P134" s="5"/>
    </row>
    <row r="135" spans="1:16">
      <c r="A135" s="16"/>
      <c r="B135" s="2"/>
      <c r="C135" s="2"/>
      <c r="D135" s="2"/>
      <c r="E135" s="2"/>
      <c r="F135" s="2"/>
      <c r="G135" s="60"/>
      <c r="H135" s="15"/>
      <c r="I135" s="15"/>
      <c r="J135" s="15"/>
      <c r="K135" s="15"/>
      <c r="L135" s="4"/>
      <c r="M135" s="4"/>
      <c r="N135" s="4"/>
      <c r="O135" s="4"/>
      <c r="P135" s="5"/>
    </row>
    <row r="136" spans="1:16">
      <c r="A136" s="16"/>
      <c r="B136" s="305"/>
      <c r="C136" s="305"/>
      <c r="D136" s="305"/>
      <c r="E136" s="305"/>
      <c r="F136" s="305"/>
      <c r="G136" s="305"/>
      <c r="H136" s="305"/>
      <c r="I136" s="195"/>
      <c r="J136" s="195"/>
      <c r="K136" s="195"/>
      <c r="L136" s="4"/>
      <c r="M136" s="4"/>
      <c r="N136" s="4"/>
      <c r="O136" s="4"/>
      <c r="P136" s="5"/>
    </row>
    <row r="137" spans="1:16">
      <c r="A137" s="16"/>
      <c r="B137" s="2"/>
      <c r="C137" s="2"/>
      <c r="D137" s="2"/>
      <c r="E137" s="2"/>
      <c r="F137" s="2"/>
      <c r="G137" s="60"/>
      <c r="H137" s="15"/>
      <c r="I137" s="15"/>
      <c r="J137" s="15"/>
      <c r="K137" s="15"/>
      <c r="L137" s="4"/>
      <c r="M137" s="4"/>
      <c r="N137" s="4"/>
      <c r="O137" s="4"/>
      <c r="P137" s="5"/>
    </row>
    <row r="138" spans="1:16">
      <c r="B138" s="317"/>
      <c r="C138" s="318"/>
      <c r="D138" s="318"/>
      <c r="E138" s="318"/>
      <c r="F138" s="318"/>
      <c r="G138" s="318"/>
      <c r="H138" s="319"/>
      <c r="I138" s="197"/>
      <c r="J138" s="197"/>
      <c r="K138" s="197"/>
      <c r="L138" s="31"/>
      <c r="M138" s="31"/>
      <c r="N138" s="31"/>
      <c r="O138" s="31"/>
      <c r="P138" s="5"/>
    </row>
    <row r="139" spans="1:16">
      <c r="B139" s="32"/>
      <c r="C139" s="33"/>
      <c r="D139" s="33"/>
      <c r="E139" s="33"/>
      <c r="F139" s="33"/>
      <c r="G139" s="64"/>
      <c r="H139" s="46"/>
      <c r="I139" s="34"/>
      <c r="J139" s="34"/>
      <c r="K139" s="34"/>
      <c r="L139" s="35"/>
      <c r="M139" s="35"/>
      <c r="N139" s="35"/>
      <c r="O139" s="35"/>
      <c r="P139" s="5"/>
    </row>
    <row r="140" spans="1:16">
      <c r="B140" s="317"/>
      <c r="C140" s="318"/>
      <c r="D140" s="318"/>
      <c r="E140" s="318"/>
      <c r="F140" s="318"/>
      <c r="G140" s="318"/>
      <c r="H140" s="319"/>
      <c r="I140" s="197"/>
      <c r="J140" s="197"/>
      <c r="K140" s="197"/>
      <c r="L140" s="31"/>
      <c r="M140" s="31"/>
      <c r="N140" s="31"/>
      <c r="O140" s="31"/>
      <c r="P140" s="5"/>
    </row>
    <row r="141" spans="1:16">
      <c r="B141" s="25"/>
      <c r="C141" s="25"/>
      <c r="D141" s="25"/>
      <c r="E141" s="25"/>
      <c r="F141" s="25"/>
      <c r="G141" s="66"/>
      <c r="H141" s="36"/>
      <c r="I141" s="36"/>
      <c r="J141" s="36"/>
      <c r="K141" s="36"/>
      <c r="L141" s="37"/>
      <c r="M141" s="37"/>
      <c r="N141" s="37"/>
      <c r="O141" s="37"/>
      <c r="P141" s="5"/>
    </row>
    <row r="142" spans="1:16">
      <c r="B142" s="25"/>
      <c r="C142" s="25"/>
      <c r="D142" s="25"/>
      <c r="E142" s="25"/>
      <c r="F142" s="25"/>
      <c r="G142" s="66"/>
      <c r="H142" s="25"/>
      <c r="I142" s="25"/>
      <c r="J142" s="25"/>
      <c r="K142" s="25"/>
      <c r="L142" s="9"/>
      <c r="M142" s="9"/>
      <c r="N142" s="9"/>
      <c r="O142" s="9"/>
      <c r="P142" s="5"/>
    </row>
    <row r="143" spans="1:16">
      <c r="B143" s="32"/>
      <c r="C143" s="33"/>
      <c r="D143" s="33"/>
      <c r="E143" s="33"/>
      <c r="F143" s="33"/>
      <c r="G143" s="64"/>
      <c r="H143" s="46"/>
      <c r="I143" s="34"/>
      <c r="J143" s="34"/>
      <c r="K143" s="34"/>
      <c r="L143" s="35"/>
      <c r="M143" s="35"/>
      <c r="N143" s="35"/>
      <c r="O143" s="35"/>
      <c r="P143" s="5"/>
    </row>
    <row r="144" spans="1:16">
      <c r="B144" s="317"/>
      <c r="C144" s="318"/>
      <c r="D144" s="318"/>
      <c r="E144" s="318"/>
      <c r="F144" s="318"/>
      <c r="G144" s="318"/>
      <c r="H144" s="319"/>
      <c r="I144" s="197"/>
      <c r="J144" s="197"/>
      <c r="K144" s="197"/>
      <c r="L144" s="31"/>
      <c r="M144" s="31"/>
      <c r="N144" s="31"/>
      <c r="O144" s="31"/>
      <c r="P144" s="5"/>
    </row>
    <row r="145" spans="2:16">
      <c r="B145" s="32"/>
      <c r="C145" s="33"/>
      <c r="D145" s="33"/>
      <c r="E145" s="33"/>
      <c r="F145" s="33"/>
      <c r="G145" s="64"/>
      <c r="H145" s="46"/>
      <c r="I145" s="34"/>
      <c r="J145" s="34"/>
      <c r="K145" s="34"/>
      <c r="L145" s="35"/>
      <c r="M145" s="35"/>
      <c r="N145" s="35"/>
      <c r="O145" s="35"/>
      <c r="P145" s="5"/>
    </row>
    <row r="146" spans="2:16">
      <c r="B146" s="317"/>
      <c r="C146" s="318"/>
      <c r="D146" s="318"/>
      <c r="E146" s="318"/>
      <c r="F146" s="318"/>
      <c r="G146" s="318"/>
      <c r="H146" s="319"/>
      <c r="I146" s="197"/>
      <c r="J146" s="197"/>
      <c r="K146" s="197"/>
      <c r="L146" s="31"/>
      <c r="M146" s="31"/>
      <c r="N146" s="31"/>
      <c r="O146" s="31"/>
      <c r="P146" s="5"/>
    </row>
    <row r="147" spans="2:16">
      <c r="B147" s="32"/>
      <c r="C147" s="33"/>
      <c r="D147" s="33"/>
      <c r="E147" s="33"/>
      <c r="F147" s="33"/>
      <c r="G147" s="64"/>
      <c r="H147" s="46"/>
      <c r="I147" s="34"/>
      <c r="J147" s="34"/>
      <c r="K147" s="34"/>
      <c r="L147" s="35"/>
      <c r="M147" s="35"/>
      <c r="N147" s="35"/>
      <c r="O147" s="35"/>
      <c r="P147" s="5"/>
    </row>
    <row r="148" spans="2:16">
      <c r="B148" s="317"/>
      <c r="C148" s="318"/>
      <c r="D148" s="318"/>
      <c r="E148" s="318"/>
      <c r="F148" s="318"/>
      <c r="G148" s="318"/>
      <c r="H148" s="319"/>
      <c r="I148" s="197"/>
      <c r="J148" s="197"/>
      <c r="K148" s="197"/>
      <c r="L148" s="31"/>
      <c r="M148" s="31"/>
      <c r="N148" s="31"/>
      <c r="O148" s="31"/>
      <c r="P148" s="5"/>
    </row>
    <row r="149" spans="2:16">
      <c r="B149" s="32"/>
      <c r="C149" s="33"/>
      <c r="D149" s="33"/>
      <c r="E149" s="33"/>
      <c r="F149" s="33"/>
      <c r="G149" s="64"/>
      <c r="H149" s="46"/>
      <c r="I149" s="34"/>
      <c r="J149" s="34"/>
      <c r="K149" s="34"/>
      <c r="L149" s="35"/>
      <c r="M149" s="35"/>
      <c r="N149" s="35"/>
      <c r="O149" s="35"/>
      <c r="P149" s="5"/>
    </row>
    <row r="150" spans="2:16">
      <c r="B150" s="317"/>
      <c r="C150" s="318"/>
      <c r="D150" s="318"/>
      <c r="E150" s="318"/>
      <c r="F150" s="318"/>
      <c r="G150" s="318"/>
      <c r="H150" s="319"/>
      <c r="I150" s="197"/>
      <c r="J150" s="197"/>
      <c r="K150" s="197"/>
      <c r="L150" s="31"/>
      <c r="M150" s="31"/>
      <c r="N150" s="31"/>
      <c r="O150" s="31"/>
      <c r="P150" s="5"/>
    </row>
    <row r="151" spans="2:16">
      <c r="B151" s="32"/>
      <c r="C151" s="33"/>
      <c r="D151" s="33"/>
      <c r="E151" s="33"/>
      <c r="F151" s="33"/>
      <c r="G151" s="64"/>
      <c r="H151" s="46"/>
      <c r="I151" s="34"/>
      <c r="J151" s="34"/>
      <c r="K151" s="34"/>
      <c r="L151" s="35"/>
      <c r="M151" s="35"/>
      <c r="N151" s="35"/>
      <c r="O151" s="35"/>
      <c r="P151" s="5"/>
    </row>
    <row r="152" spans="2:16">
      <c r="B152" s="317"/>
      <c r="C152" s="318"/>
      <c r="D152" s="318"/>
      <c r="E152" s="318"/>
      <c r="F152" s="318"/>
      <c r="G152" s="318"/>
      <c r="H152" s="319"/>
      <c r="I152" s="197"/>
      <c r="J152" s="197"/>
      <c r="K152" s="197"/>
      <c r="L152" s="31"/>
      <c r="M152" s="31"/>
      <c r="N152" s="31"/>
      <c r="O152" s="31"/>
      <c r="P152" s="5"/>
    </row>
    <row r="153" spans="2:16">
      <c r="B153" s="32"/>
      <c r="C153" s="33"/>
      <c r="D153" s="33"/>
      <c r="E153" s="33"/>
      <c r="F153" s="33"/>
      <c r="G153" s="64"/>
      <c r="H153" s="46"/>
      <c r="I153" s="34"/>
      <c r="J153" s="34"/>
      <c r="K153" s="34"/>
      <c r="L153" s="35"/>
      <c r="M153" s="35"/>
      <c r="N153" s="35"/>
      <c r="O153" s="35"/>
      <c r="P153" s="5"/>
    </row>
    <row r="154" spans="2:16">
      <c r="B154" s="317"/>
      <c r="C154" s="318"/>
      <c r="D154" s="318"/>
      <c r="E154" s="318"/>
      <c r="F154" s="318"/>
      <c r="G154" s="318"/>
      <c r="H154" s="319"/>
      <c r="I154" s="197"/>
      <c r="J154" s="197"/>
      <c r="K154" s="197"/>
      <c r="L154" s="31"/>
      <c r="M154" s="31"/>
      <c r="N154" s="31"/>
      <c r="O154" s="31"/>
      <c r="P154" s="5"/>
    </row>
    <row r="155" spans="2:16">
      <c r="B155" s="32"/>
      <c r="C155" s="33"/>
      <c r="D155" s="33"/>
      <c r="E155" s="33"/>
      <c r="F155" s="33"/>
      <c r="G155" s="64"/>
      <c r="H155" s="46"/>
      <c r="I155" s="34"/>
      <c r="J155" s="34"/>
      <c r="K155" s="34"/>
      <c r="L155" s="35"/>
      <c r="M155" s="35"/>
      <c r="N155" s="35"/>
      <c r="O155" s="35"/>
      <c r="P155" s="5"/>
    </row>
    <row r="156" spans="2:16">
      <c r="B156" s="317"/>
      <c r="C156" s="318"/>
      <c r="D156" s="318"/>
      <c r="E156" s="318"/>
      <c r="F156" s="318"/>
      <c r="G156" s="318"/>
      <c r="H156" s="319"/>
      <c r="I156" s="197"/>
      <c r="J156" s="197"/>
      <c r="K156" s="197"/>
      <c r="L156" s="31"/>
      <c r="M156" s="31"/>
      <c r="N156" s="31"/>
      <c r="O156" s="31"/>
      <c r="P156" s="5"/>
    </row>
    <row r="157" spans="2:16">
      <c r="B157" s="32"/>
      <c r="C157" s="33"/>
      <c r="D157" s="33"/>
      <c r="E157" s="33"/>
      <c r="F157" s="33"/>
      <c r="G157" s="64"/>
      <c r="H157" s="46"/>
      <c r="I157" s="34"/>
      <c r="J157" s="34"/>
      <c r="K157" s="34"/>
      <c r="L157" s="35"/>
      <c r="M157" s="35"/>
      <c r="N157" s="35"/>
      <c r="O157" s="35"/>
      <c r="P157" s="5"/>
    </row>
    <row r="158" spans="2:16">
      <c r="B158" s="317"/>
      <c r="C158" s="318"/>
      <c r="D158" s="318"/>
      <c r="E158" s="318"/>
      <c r="F158" s="318"/>
      <c r="G158" s="318"/>
      <c r="H158" s="319"/>
      <c r="I158" s="197"/>
      <c r="J158" s="197"/>
      <c r="K158" s="197"/>
      <c r="L158" s="31"/>
      <c r="M158" s="31"/>
      <c r="N158" s="31"/>
      <c r="O158" s="31"/>
      <c r="P158" s="5"/>
    </row>
    <row r="159" spans="2:16">
      <c r="B159" s="32"/>
      <c r="C159" s="33"/>
      <c r="D159" s="33"/>
      <c r="E159" s="33"/>
      <c r="F159" s="33"/>
      <c r="G159" s="64"/>
      <c r="H159" s="46"/>
      <c r="I159" s="34"/>
      <c r="J159" s="34"/>
      <c r="K159" s="34"/>
      <c r="L159" s="35"/>
      <c r="M159" s="35"/>
      <c r="N159" s="35"/>
      <c r="O159" s="35"/>
      <c r="P159" s="5"/>
    </row>
    <row r="160" spans="2:16">
      <c r="B160" s="317"/>
      <c r="C160" s="318"/>
      <c r="D160" s="318"/>
      <c r="E160" s="318"/>
      <c r="F160" s="318"/>
      <c r="G160" s="318"/>
      <c r="H160" s="319"/>
      <c r="I160" s="197"/>
      <c r="J160" s="197"/>
      <c r="K160" s="197"/>
      <c r="L160" s="31"/>
      <c r="M160" s="31"/>
      <c r="N160" s="31"/>
      <c r="O160" s="31"/>
      <c r="P160" s="5"/>
    </row>
    <row r="161" spans="2:16">
      <c r="B161" s="32"/>
      <c r="C161" s="33"/>
      <c r="D161" s="33"/>
      <c r="E161" s="33"/>
      <c r="F161" s="33"/>
      <c r="G161" s="64"/>
      <c r="H161" s="46"/>
      <c r="I161" s="34"/>
      <c r="J161" s="34"/>
      <c r="K161" s="34"/>
      <c r="L161" s="35"/>
      <c r="M161" s="35"/>
      <c r="N161" s="35"/>
      <c r="O161" s="35"/>
      <c r="P161" s="5"/>
    </row>
    <row r="162" spans="2:16">
      <c r="B162" s="317"/>
      <c r="C162" s="318"/>
      <c r="D162" s="318"/>
      <c r="E162" s="318"/>
      <c r="F162" s="318"/>
      <c r="G162" s="318"/>
      <c r="H162" s="319"/>
      <c r="I162" s="197"/>
      <c r="J162" s="197"/>
      <c r="K162" s="197"/>
      <c r="L162" s="31"/>
      <c r="M162" s="31"/>
      <c r="N162" s="31"/>
      <c r="O162" s="31"/>
      <c r="P162" s="5"/>
    </row>
    <row r="163" spans="2:16">
      <c r="B163" s="25"/>
      <c r="C163" s="25"/>
      <c r="D163" s="25"/>
      <c r="E163" s="25"/>
      <c r="F163" s="25"/>
      <c r="G163" s="66"/>
      <c r="H163" s="36"/>
      <c r="I163" s="36"/>
      <c r="J163" s="36"/>
      <c r="K163" s="36"/>
      <c r="L163" s="37"/>
      <c r="M163" s="37"/>
      <c r="N163" s="37"/>
      <c r="O163" s="37"/>
      <c r="P163" s="5"/>
    </row>
    <row r="164" spans="2:16">
      <c r="B164" s="25"/>
      <c r="C164" s="25"/>
      <c r="D164" s="25"/>
      <c r="E164" s="25"/>
      <c r="F164" s="25"/>
      <c r="G164" s="66"/>
      <c r="H164" s="25"/>
      <c r="I164" s="25"/>
      <c r="J164" s="25"/>
      <c r="K164" s="25"/>
      <c r="L164" s="9"/>
      <c r="M164" s="9"/>
      <c r="N164" s="9"/>
      <c r="O164" s="9"/>
      <c r="P164" s="5"/>
    </row>
    <row r="165" spans="2:16">
      <c r="B165" s="32"/>
      <c r="C165" s="33"/>
      <c r="D165" s="33"/>
      <c r="E165" s="33"/>
      <c r="F165" s="33"/>
      <c r="G165" s="64"/>
      <c r="H165" s="46"/>
      <c r="I165" s="34"/>
      <c r="J165" s="34"/>
      <c r="K165" s="34"/>
      <c r="L165" s="35"/>
      <c r="M165" s="35"/>
      <c r="N165" s="35"/>
      <c r="O165" s="35"/>
      <c r="P165" s="5"/>
    </row>
    <row r="166" spans="2:16">
      <c r="B166" s="317"/>
      <c r="C166" s="318"/>
      <c r="D166" s="318"/>
      <c r="E166" s="318"/>
      <c r="F166" s="318"/>
      <c r="G166" s="318"/>
      <c r="H166" s="319"/>
      <c r="I166" s="197"/>
      <c r="J166" s="197"/>
      <c r="K166" s="197"/>
      <c r="L166" s="31"/>
      <c r="M166" s="31"/>
      <c r="N166" s="31"/>
      <c r="O166" s="31"/>
      <c r="P166" s="5"/>
    </row>
    <row r="167" spans="2:16">
      <c r="B167" s="32"/>
      <c r="C167" s="33"/>
      <c r="D167" s="33"/>
      <c r="E167" s="33"/>
      <c r="F167" s="33"/>
      <c r="G167" s="64"/>
      <c r="H167" s="46"/>
      <c r="I167" s="34"/>
      <c r="J167" s="34"/>
      <c r="K167" s="34"/>
      <c r="L167" s="35"/>
      <c r="M167" s="35"/>
      <c r="N167" s="35"/>
      <c r="O167" s="35"/>
      <c r="P167" s="5"/>
    </row>
    <row r="168" spans="2:16">
      <c r="B168" s="317"/>
      <c r="C168" s="318"/>
      <c r="D168" s="318"/>
      <c r="E168" s="318"/>
      <c r="F168" s="318"/>
      <c r="G168" s="318"/>
      <c r="H168" s="319"/>
      <c r="I168" s="197"/>
      <c r="J168" s="197"/>
      <c r="K168" s="197"/>
      <c r="L168" s="31"/>
      <c r="M168" s="31"/>
      <c r="N168" s="31"/>
      <c r="O168" s="31"/>
      <c r="P168" s="5"/>
    </row>
    <row r="169" spans="2:16">
      <c r="B169" s="32"/>
      <c r="C169" s="33"/>
      <c r="D169" s="33"/>
      <c r="E169" s="33"/>
      <c r="F169" s="33"/>
      <c r="G169" s="64"/>
      <c r="H169" s="46"/>
      <c r="I169" s="34"/>
      <c r="J169" s="34"/>
      <c r="K169" s="34"/>
      <c r="L169" s="35"/>
      <c r="M169" s="35"/>
      <c r="N169" s="35"/>
      <c r="O169" s="35"/>
      <c r="P169" s="5"/>
    </row>
    <row r="170" spans="2:16">
      <c r="B170" s="317"/>
      <c r="C170" s="318"/>
      <c r="D170" s="318"/>
      <c r="E170" s="318"/>
      <c r="F170" s="318"/>
      <c r="G170" s="318"/>
      <c r="H170" s="319"/>
      <c r="I170" s="197"/>
      <c r="J170" s="197"/>
      <c r="K170" s="197"/>
      <c r="L170" s="31"/>
      <c r="M170" s="31"/>
      <c r="N170" s="31"/>
      <c r="O170" s="31"/>
      <c r="P170" s="5"/>
    </row>
    <row r="171" spans="2:16">
      <c r="B171" s="32"/>
      <c r="C171" s="33"/>
      <c r="D171" s="33"/>
      <c r="E171" s="33"/>
      <c r="F171" s="33"/>
      <c r="G171" s="64"/>
      <c r="H171" s="46"/>
      <c r="I171" s="34"/>
      <c r="J171" s="34"/>
      <c r="K171" s="34"/>
      <c r="L171" s="35"/>
      <c r="M171" s="35"/>
      <c r="N171" s="35"/>
      <c r="O171" s="35"/>
      <c r="P171" s="5"/>
    </row>
    <row r="172" spans="2:16">
      <c r="B172" s="317"/>
      <c r="C172" s="318"/>
      <c r="D172" s="318"/>
      <c r="E172" s="318"/>
      <c r="F172" s="318"/>
      <c r="G172" s="318"/>
      <c r="H172" s="319"/>
      <c r="I172" s="197"/>
      <c r="J172" s="197"/>
      <c r="K172" s="197"/>
      <c r="L172" s="31"/>
      <c r="M172" s="31"/>
      <c r="N172" s="31"/>
      <c r="O172" s="31"/>
      <c r="P172" s="5"/>
    </row>
    <row r="173" spans="2:16">
      <c r="B173" s="32"/>
      <c r="C173" s="33"/>
      <c r="D173" s="33"/>
      <c r="E173" s="33"/>
      <c r="F173" s="33"/>
      <c r="G173" s="64"/>
      <c r="H173" s="46"/>
      <c r="I173" s="34"/>
      <c r="J173" s="34"/>
      <c r="K173" s="34"/>
      <c r="L173" s="35"/>
      <c r="M173" s="35"/>
      <c r="N173" s="35"/>
      <c r="O173" s="35"/>
      <c r="P173" s="5"/>
    </row>
    <row r="174" spans="2:16">
      <c r="B174" s="317"/>
      <c r="C174" s="318"/>
      <c r="D174" s="318"/>
      <c r="E174" s="318"/>
      <c r="F174" s="318"/>
      <c r="G174" s="318"/>
      <c r="H174" s="319"/>
      <c r="I174" s="197"/>
      <c r="J174" s="197"/>
      <c r="K174" s="197"/>
      <c r="L174" s="31"/>
      <c r="M174" s="31"/>
      <c r="N174" s="31"/>
      <c r="O174" s="31"/>
      <c r="P174" s="5"/>
    </row>
    <row r="175" spans="2:16">
      <c r="B175" s="32"/>
      <c r="C175" s="33"/>
      <c r="D175" s="33"/>
      <c r="E175" s="33"/>
      <c r="F175" s="33"/>
      <c r="G175" s="64"/>
      <c r="H175" s="46"/>
      <c r="I175" s="34"/>
      <c r="J175" s="34"/>
      <c r="K175" s="34"/>
      <c r="L175" s="35"/>
      <c r="M175" s="35"/>
      <c r="N175" s="35"/>
      <c r="O175" s="35"/>
      <c r="P175" s="5"/>
    </row>
    <row r="176" spans="2:16">
      <c r="B176" s="317"/>
      <c r="C176" s="318"/>
      <c r="D176" s="318"/>
      <c r="E176" s="318"/>
      <c r="F176" s="318"/>
      <c r="G176" s="318"/>
      <c r="H176" s="319"/>
      <c r="I176" s="197"/>
      <c r="J176" s="197"/>
      <c r="K176" s="197"/>
      <c r="L176" s="31"/>
      <c r="M176" s="31"/>
      <c r="N176" s="31"/>
      <c r="O176" s="31"/>
      <c r="P176" s="5"/>
    </row>
    <row r="177" spans="2:16">
      <c r="B177" s="32"/>
      <c r="C177" s="33"/>
      <c r="D177" s="33"/>
      <c r="E177" s="33"/>
      <c r="F177" s="33"/>
      <c r="G177" s="64"/>
      <c r="H177" s="46"/>
      <c r="I177" s="34"/>
      <c r="J177" s="34"/>
      <c r="K177" s="34"/>
      <c r="L177" s="35"/>
      <c r="M177" s="35"/>
      <c r="N177" s="35"/>
      <c r="O177" s="35"/>
      <c r="P177" s="5"/>
    </row>
    <row r="178" spans="2:16">
      <c r="B178" s="317"/>
      <c r="C178" s="318"/>
      <c r="D178" s="318"/>
      <c r="E178" s="318"/>
      <c r="F178" s="318"/>
      <c r="G178" s="318"/>
      <c r="H178" s="319"/>
      <c r="I178" s="197"/>
      <c r="J178" s="197"/>
      <c r="K178" s="197"/>
      <c r="L178" s="31"/>
      <c r="M178" s="31"/>
      <c r="N178" s="31"/>
      <c r="O178" s="31"/>
      <c r="P178" s="5"/>
    </row>
    <row r="179" spans="2:16">
      <c r="B179" s="32"/>
      <c r="C179" s="33"/>
      <c r="D179" s="33"/>
      <c r="E179" s="33"/>
      <c r="F179" s="33"/>
      <c r="G179" s="64"/>
      <c r="H179" s="46"/>
      <c r="I179" s="34"/>
      <c r="J179" s="34"/>
      <c r="K179" s="34"/>
      <c r="L179" s="35"/>
      <c r="M179" s="35"/>
      <c r="N179" s="35"/>
      <c r="O179" s="35"/>
      <c r="P179" s="5"/>
    </row>
    <row r="180" spans="2:16">
      <c r="B180" s="317"/>
      <c r="C180" s="318"/>
      <c r="D180" s="318"/>
      <c r="E180" s="318"/>
      <c r="F180" s="318"/>
      <c r="G180" s="318"/>
      <c r="H180" s="319"/>
      <c r="I180" s="197"/>
      <c r="J180" s="197"/>
      <c r="K180" s="197"/>
      <c r="L180" s="31"/>
      <c r="M180" s="31"/>
      <c r="N180" s="31"/>
      <c r="O180" s="31"/>
      <c r="P180" s="5"/>
    </row>
    <row r="181" spans="2:16">
      <c r="B181" s="32"/>
      <c r="C181" s="33"/>
      <c r="D181" s="33"/>
      <c r="E181" s="33"/>
      <c r="F181" s="33"/>
      <c r="G181" s="64"/>
      <c r="H181" s="46"/>
      <c r="I181" s="34"/>
      <c r="J181" s="34"/>
      <c r="K181" s="34"/>
      <c r="L181" s="35"/>
      <c r="M181" s="35"/>
      <c r="N181" s="35"/>
      <c r="O181" s="35"/>
      <c r="P181" s="5"/>
    </row>
    <row r="182" spans="2:16">
      <c r="B182" s="317"/>
      <c r="C182" s="318"/>
      <c r="D182" s="318"/>
      <c r="E182" s="318"/>
      <c r="F182" s="318"/>
      <c r="G182" s="318"/>
      <c r="H182" s="319"/>
      <c r="I182" s="197"/>
      <c r="J182" s="197"/>
      <c r="K182" s="197"/>
      <c r="L182" s="31"/>
      <c r="M182" s="31"/>
      <c r="N182" s="31"/>
      <c r="O182" s="31"/>
      <c r="P182" s="5"/>
    </row>
    <row r="183" spans="2:16">
      <c r="B183" s="32"/>
      <c r="C183" s="33"/>
      <c r="D183" s="33"/>
      <c r="E183" s="33"/>
      <c r="F183" s="33"/>
      <c r="G183" s="64"/>
      <c r="H183" s="46"/>
      <c r="I183" s="34"/>
      <c r="J183" s="34"/>
      <c r="K183" s="34"/>
      <c r="L183" s="35"/>
      <c r="M183" s="35"/>
      <c r="N183" s="35"/>
      <c r="O183" s="35"/>
      <c r="P183" s="5"/>
    </row>
    <row r="184" spans="2:16">
      <c r="B184" s="317"/>
      <c r="C184" s="318"/>
      <c r="D184" s="318"/>
      <c r="E184" s="318"/>
      <c r="F184" s="318"/>
      <c r="G184" s="318"/>
      <c r="H184" s="319"/>
      <c r="I184" s="197"/>
      <c r="J184" s="197"/>
      <c r="K184" s="197"/>
      <c r="L184" s="31"/>
      <c r="M184" s="31"/>
      <c r="N184" s="31"/>
      <c r="O184" s="31"/>
      <c r="P184" s="5"/>
    </row>
    <row r="185" spans="2:16">
      <c r="B185" s="25"/>
      <c r="C185" s="25"/>
      <c r="D185" s="25"/>
      <c r="E185" s="25"/>
      <c r="F185" s="25"/>
      <c r="G185" s="66"/>
      <c r="H185" s="36"/>
      <c r="I185" s="36"/>
      <c r="J185" s="36"/>
      <c r="K185" s="36"/>
      <c r="L185" s="37"/>
      <c r="M185" s="37"/>
      <c r="N185" s="37"/>
      <c r="O185" s="37"/>
      <c r="P185" s="5"/>
    </row>
    <row r="186" spans="2:16">
      <c r="B186" s="25"/>
      <c r="C186" s="25"/>
      <c r="D186" s="25"/>
      <c r="E186" s="25"/>
      <c r="F186" s="25"/>
      <c r="G186" s="66"/>
      <c r="H186" s="25"/>
      <c r="I186" s="25"/>
      <c r="J186" s="25"/>
      <c r="K186" s="25"/>
      <c r="L186" s="9"/>
      <c r="M186" s="9"/>
      <c r="N186" s="9"/>
      <c r="O186" s="9"/>
      <c r="P186" s="5"/>
    </row>
    <row r="187" spans="2:16">
      <c r="B187" s="32"/>
      <c r="C187" s="33"/>
      <c r="D187" s="33"/>
      <c r="E187" s="33"/>
      <c r="F187" s="33"/>
      <c r="G187" s="64"/>
      <c r="H187" s="46"/>
      <c r="I187" s="34"/>
      <c r="J187" s="34"/>
      <c r="K187" s="34"/>
      <c r="L187" s="35"/>
      <c r="M187" s="35"/>
      <c r="N187" s="35"/>
      <c r="O187" s="35"/>
      <c r="P187" s="5"/>
    </row>
    <row r="188" spans="2:16">
      <c r="B188" s="317"/>
      <c r="C188" s="318"/>
      <c r="D188" s="318"/>
      <c r="E188" s="318"/>
      <c r="F188" s="318"/>
      <c r="G188" s="318"/>
      <c r="H188" s="319"/>
      <c r="I188" s="197"/>
      <c r="J188" s="197"/>
      <c r="K188" s="197"/>
      <c r="L188" s="31"/>
      <c r="M188" s="31"/>
      <c r="N188" s="31"/>
      <c r="O188" s="31"/>
      <c r="P188" s="5"/>
    </row>
    <row r="189" spans="2:16">
      <c r="B189" s="32"/>
      <c r="C189" s="33"/>
      <c r="D189" s="33"/>
      <c r="E189" s="33"/>
      <c r="F189" s="33"/>
      <c r="G189" s="64"/>
      <c r="H189" s="46"/>
      <c r="I189" s="34"/>
      <c r="J189" s="34"/>
      <c r="K189" s="34"/>
      <c r="L189" s="35"/>
      <c r="M189" s="35"/>
      <c r="N189" s="35"/>
      <c r="O189" s="35"/>
      <c r="P189" s="5"/>
    </row>
    <row r="190" spans="2:16">
      <c r="B190" s="317"/>
      <c r="C190" s="318"/>
      <c r="D190" s="318"/>
      <c r="E190" s="318"/>
      <c r="F190" s="318"/>
      <c r="G190" s="318"/>
      <c r="H190" s="319"/>
      <c r="I190" s="197"/>
      <c r="J190" s="197"/>
      <c r="K190" s="197"/>
      <c r="L190" s="31"/>
      <c r="M190" s="31"/>
      <c r="N190" s="31"/>
      <c r="O190" s="31"/>
      <c r="P190" s="5"/>
    </row>
    <row r="191" spans="2:16">
      <c r="B191" s="32"/>
      <c r="C191" s="33"/>
      <c r="D191" s="33"/>
      <c r="E191" s="33"/>
      <c r="F191" s="33"/>
      <c r="G191" s="64"/>
      <c r="H191" s="46"/>
      <c r="I191" s="34"/>
      <c r="J191" s="34"/>
      <c r="K191" s="34"/>
      <c r="L191" s="35"/>
      <c r="M191" s="35"/>
      <c r="N191" s="35"/>
      <c r="O191" s="35"/>
      <c r="P191" s="5"/>
    </row>
    <row r="192" spans="2:16">
      <c r="B192" s="317"/>
      <c r="C192" s="318"/>
      <c r="D192" s="318"/>
      <c r="E192" s="318"/>
      <c r="F192" s="318"/>
      <c r="G192" s="318"/>
      <c r="H192" s="319"/>
      <c r="I192" s="197"/>
      <c r="J192" s="197"/>
      <c r="K192" s="197"/>
      <c r="L192" s="31"/>
      <c r="M192" s="31"/>
      <c r="N192" s="31"/>
      <c r="O192" s="31"/>
      <c r="P192" s="5"/>
    </row>
    <row r="193" spans="2:16">
      <c r="B193" s="32"/>
      <c r="C193" s="33"/>
      <c r="D193" s="33"/>
      <c r="E193" s="33"/>
      <c r="F193" s="33"/>
      <c r="G193" s="64"/>
      <c r="H193" s="46"/>
      <c r="I193" s="34"/>
      <c r="J193" s="34"/>
      <c r="K193" s="34"/>
      <c r="L193" s="35"/>
      <c r="M193" s="35"/>
      <c r="N193" s="35"/>
      <c r="O193" s="35"/>
      <c r="P193" s="5"/>
    </row>
    <row r="194" spans="2:16">
      <c r="B194" s="317"/>
      <c r="C194" s="318"/>
      <c r="D194" s="318"/>
      <c r="E194" s="318"/>
      <c r="F194" s="318"/>
      <c r="G194" s="318"/>
      <c r="H194" s="319"/>
      <c r="I194" s="197"/>
      <c r="J194" s="197"/>
      <c r="K194" s="197"/>
      <c r="L194" s="31"/>
      <c r="M194" s="31"/>
      <c r="N194" s="31"/>
      <c r="O194" s="31"/>
      <c r="P194" s="5"/>
    </row>
    <row r="195" spans="2:16">
      <c r="B195" s="32"/>
      <c r="C195" s="33"/>
      <c r="D195" s="33"/>
      <c r="E195" s="33"/>
      <c r="F195" s="33"/>
      <c r="G195" s="64"/>
      <c r="H195" s="46"/>
      <c r="I195" s="34"/>
      <c r="J195" s="34"/>
      <c r="K195" s="34"/>
      <c r="L195" s="35"/>
      <c r="M195" s="35"/>
      <c r="N195" s="35"/>
      <c r="O195" s="35"/>
      <c r="P195" s="5"/>
    </row>
    <row r="196" spans="2:16">
      <c r="B196" s="317"/>
      <c r="C196" s="318"/>
      <c r="D196" s="318"/>
      <c r="E196" s="318"/>
      <c r="F196" s="318"/>
      <c r="G196" s="318"/>
      <c r="H196" s="319"/>
      <c r="I196" s="197"/>
      <c r="J196" s="197"/>
      <c r="K196" s="197"/>
      <c r="L196" s="31"/>
      <c r="M196" s="31"/>
      <c r="N196" s="31"/>
      <c r="O196" s="31"/>
      <c r="P196" s="5"/>
    </row>
    <row r="197" spans="2:16">
      <c r="B197" s="32"/>
      <c r="C197" s="33"/>
      <c r="D197" s="33"/>
      <c r="E197" s="33"/>
      <c r="F197" s="33"/>
      <c r="G197" s="64"/>
      <c r="H197" s="46"/>
      <c r="I197" s="34"/>
      <c r="J197" s="34"/>
      <c r="K197" s="34"/>
      <c r="L197" s="35"/>
      <c r="M197" s="35"/>
      <c r="N197" s="35"/>
      <c r="O197" s="35"/>
      <c r="P197" s="5"/>
    </row>
    <row r="198" spans="2:16">
      <c r="B198" s="317"/>
      <c r="C198" s="318"/>
      <c r="D198" s="318"/>
      <c r="E198" s="318"/>
      <c r="F198" s="318"/>
      <c r="G198" s="318"/>
      <c r="H198" s="319"/>
      <c r="I198" s="197"/>
      <c r="J198" s="197"/>
      <c r="K198" s="197"/>
      <c r="L198" s="31"/>
      <c r="M198" s="31"/>
      <c r="N198" s="31"/>
      <c r="O198" s="31"/>
      <c r="P198" s="5"/>
    </row>
    <row r="199" spans="2:16">
      <c r="B199" s="32"/>
      <c r="C199" s="33"/>
      <c r="D199" s="33"/>
      <c r="E199" s="33"/>
      <c r="F199" s="33"/>
      <c r="G199" s="64"/>
      <c r="H199" s="46"/>
      <c r="I199" s="34"/>
      <c r="J199" s="34"/>
      <c r="K199" s="34"/>
      <c r="L199" s="35"/>
      <c r="M199" s="35"/>
      <c r="N199" s="35"/>
      <c r="O199" s="35"/>
      <c r="P199" s="5"/>
    </row>
    <row r="200" spans="2:16">
      <c r="B200" s="317"/>
      <c r="C200" s="318"/>
      <c r="D200" s="318"/>
      <c r="E200" s="318"/>
      <c r="F200" s="318"/>
      <c r="G200" s="318"/>
      <c r="H200" s="319"/>
      <c r="I200" s="197"/>
      <c r="J200" s="197"/>
      <c r="K200" s="197"/>
      <c r="L200" s="31"/>
      <c r="M200" s="31"/>
      <c r="N200" s="31"/>
      <c r="O200" s="31"/>
      <c r="P200" s="5"/>
    </row>
    <row r="201" spans="2:16">
      <c r="B201" s="32"/>
      <c r="C201" s="33"/>
      <c r="D201" s="33"/>
      <c r="E201" s="33"/>
      <c r="F201" s="33"/>
      <c r="G201" s="64"/>
      <c r="H201" s="47"/>
      <c r="I201" s="38"/>
      <c r="J201" s="38"/>
      <c r="K201" s="38"/>
      <c r="L201" s="35"/>
      <c r="M201" s="35"/>
      <c r="N201" s="35"/>
      <c r="O201" s="35"/>
      <c r="P201" s="5"/>
    </row>
    <row r="202" spans="2:16">
      <c r="B202" s="317"/>
      <c r="C202" s="318"/>
      <c r="D202" s="318"/>
      <c r="E202" s="318"/>
      <c r="F202" s="318"/>
      <c r="G202" s="318"/>
      <c r="H202" s="319"/>
      <c r="I202" s="197"/>
      <c r="J202" s="197"/>
      <c r="K202" s="197"/>
      <c r="L202" s="31"/>
      <c r="M202" s="31"/>
      <c r="N202" s="31"/>
      <c r="O202" s="31"/>
      <c r="P202" s="5"/>
    </row>
    <row r="203" spans="2:16">
      <c r="B203" s="32"/>
      <c r="C203" s="33"/>
      <c r="D203" s="33"/>
      <c r="E203" s="33"/>
      <c r="F203" s="33"/>
      <c r="G203" s="64"/>
      <c r="H203" s="47"/>
      <c r="I203" s="38"/>
      <c r="J203" s="38"/>
      <c r="K203" s="38"/>
      <c r="L203" s="35"/>
      <c r="M203" s="35"/>
      <c r="N203" s="35"/>
      <c r="O203" s="35"/>
      <c r="P203" s="5"/>
    </row>
    <row r="204" spans="2:16">
      <c r="B204" s="317"/>
      <c r="C204" s="318"/>
      <c r="D204" s="318"/>
      <c r="E204" s="318"/>
      <c r="F204" s="318"/>
      <c r="G204" s="318"/>
      <c r="H204" s="319"/>
      <c r="I204" s="197"/>
      <c r="J204" s="197"/>
      <c r="K204" s="197"/>
      <c r="L204" s="31"/>
      <c r="M204" s="31"/>
      <c r="N204" s="31"/>
      <c r="O204" s="31"/>
      <c r="P204" s="5"/>
    </row>
    <row r="205" spans="2:16">
      <c r="B205" s="32"/>
      <c r="C205" s="33"/>
      <c r="D205" s="33"/>
      <c r="E205" s="33"/>
      <c r="F205" s="33"/>
      <c r="G205" s="64"/>
      <c r="H205" s="46"/>
      <c r="I205" s="34"/>
      <c r="J205" s="34"/>
      <c r="K205" s="34"/>
      <c r="L205" s="35"/>
      <c r="M205" s="35"/>
      <c r="N205" s="35"/>
      <c r="O205" s="35"/>
      <c r="P205" s="5"/>
    </row>
    <row r="206" spans="2:16">
      <c r="B206" s="317"/>
      <c r="C206" s="318"/>
      <c r="D206" s="318"/>
      <c r="E206" s="318"/>
      <c r="F206" s="318"/>
      <c r="G206" s="318"/>
      <c r="H206" s="319"/>
      <c r="I206" s="197"/>
      <c r="J206" s="197"/>
      <c r="K206" s="197"/>
      <c r="L206" s="31"/>
      <c r="M206" s="31"/>
      <c r="N206" s="31"/>
      <c r="O206" s="31"/>
      <c r="P206" s="5"/>
    </row>
    <row r="207" spans="2:16">
      <c r="B207" s="25"/>
      <c r="C207" s="25"/>
      <c r="D207" s="25"/>
      <c r="E207" s="25"/>
      <c r="F207" s="25"/>
      <c r="G207" s="66"/>
      <c r="H207" s="36"/>
      <c r="I207" s="36"/>
      <c r="J207" s="36"/>
      <c r="K207" s="36"/>
      <c r="L207" s="37"/>
      <c r="M207" s="37"/>
      <c r="N207" s="37"/>
      <c r="O207" s="37"/>
      <c r="P207" s="5"/>
    </row>
    <row r="208" spans="2:16">
      <c r="B208" s="25"/>
      <c r="C208" s="25"/>
      <c r="D208" s="25"/>
      <c r="E208" s="25"/>
      <c r="F208" s="25"/>
      <c r="G208" s="66"/>
      <c r="H208" s="25"/>
      <c r="I208" s="25"/>
      <c r="J208" s="25"/>
      <c r="K208" s="25"/>
      <c r="L208" s="9"/>
      <c r="M208" s="9"/>
      <c r="N208" s="9"/>
      <c r="O208" s="9"/>
      <c r="P208" s="5"/>
    </row>
    <row r="209" spans="2:16">
      <c r="B209" s="32"/>
      <c r="C209" s="33"/>
      <c r="D209" s="33"/>
      <c r="E209" s="33"/>
      <c r="F209" s="33"/>
      <c r="G209" s="64"/>
      <c r="H209" s="46"/>
      <c r="I209" s="34"/>
      <c r="J209" s="34"/>
      <c r="K209" s="34"/>
      <c r="L209" s="35"/>
      <c r="M209" s="35"/>
      <c r="N209" s="35"/>
      <c r="O209" s="35"/>
      <c r="P209" s="5"/>
    </row>
    <row r="210" spans="2:16">
      <c r="B210" s="317"/>
      <c r="C210" s="318"/>
      <c r="D210" s="318"/>
      <c r="E210" s="318"/>
      <c r="F210" s="318"/>
      <c r="G210" s="318"/>
      <c r="H210" s="319"/>
      <c r="I210" s="197"/>
      <c r="J210" s="197"/>
      <c r="K210" s="197"/>
      <c r="L210" s="31"/>
      <c r="M210" s="31"/>
      <c r="N210" s="31"/>
      <c r="O210" s="31"/>
      <c r="P210" s="5"/>
    </row>
    <row r="211" spans="2:16">
      <c r="B211" s="32"/>
      <c r="C211" s="33"/>
      <c r="D211" s="33"/>
      <c r="E211" s="33"/>
      <c r="F211" s="33"/>
      <c r="G211" s="64"/>
      <c r="H211" s="46"/>
      <c r="I211" s="34"/>
      <c r="J211" s="34"/>
      <c r="K211" s="34"/>
      <c r="L211" s="35"/>
      <c r="M211" s="35"/>
      <c r="N211" s="35"/>
      <c r="O211" s="35"/>
      <c r="P211" s="5"/>
    </row>
    <row r="212" spans="2:16">
      <c r="B212" s="317"/>
      <c r="C212" s="318"/>
      <c r="D212" s="318"/>
      <c r="E212" s="318"/>
      <c r="F212" s="318"/>
      <c r="G212" s="318"/>
      <c r="H212" s="319"/>
      <c r="I212" s="197"/>
      <c r="J212" s="197"/>
      <c r="K212" s="197"/>
      <c r="L212" s="31"/>
      <c r="M212" s="31"/>
      <c r="N212" s="31"/>
      <c r="O212" s="31"/>
      <c r="P212" s="5"/>
    </row>
    <row r="213" spans="2:16">
      <c r="B213" s="32"/>
      <c r="C213" s="33"/>
      <c r="D213" s="33"/>
      <c r="E213" s="33"/>
      <c r="F213" s="33"/>
      <c r="G213" s="64"/>
      <c r="H213" s="46"/>
      <c r="I213" s="34"/>
      <c r="J213" s="34"/>
      <c r="K213" s="34"/>
      <c r="L213" s="35"/>
      <c r="M213" s="35"/>
      <c r="N213" s="35"/>
      <c r="O213" s="35"/>
      <c r="P213" s="5"/>
    </row>
    <row r="214" spans="2:16">
      <c r="B214" s="317"/>
      <c r="C214" s="318"/>
      <c r="D214" s="318"/>
      <c r="E214" s="318"/>
      <c r="F214" s="318"/>
      <c r="G214" s="318"/>
      <c r="H214" s="319"/>
      <c r="I214" s="197"/>
      <c r="J214" s="197"/>
      <c r="K214" s="197"/>
      <c r="L214" s="31"/>
      <c r="M214" s="31"/>
      <c r="N214" s="31"/>
      <c r="O214" s="31"/>
      <c r="P214" s="5"/>
    </row>
    <row r="215" spans="2:16">
      <c r="B215" s="32"/>
      <c r="C215" s="33"/>
      <c r="D215" s="33"/>
      <c r="E215" s="33"/>
      <c r="F215" s="33"/>
      <c r="G215" s="64"/>
      <c r="H215" s="46"/>
      <c r="I215" s="34"/>
      <c r="J215" s="34"/>
      <c r="K215" s="34"/>
      <c r="L215" s="35"/>
      <c r="M215" s="35"/>
      <c r="N215" s="35"/>
      <c r="O215" s="35"/>
      <c r="P215" s="5"/>
    </row>
    <row r="216" spans="2:16">
      <c r="B216" s="317"/>
      <c r="C216" s="318"/>
      <c r="D216" s="318"/>
      <c r="E216" s="318"/>
      <c r="F216" s="318"/>
      <c r="G216" s="318"/>
      <c r="H216" s="319"/>
      <c r="I216" s="197"/>
      <c r="J216" s="197"/>
      <c r="K216" s="197"/>
      <c r="L216" s="31"/>
      <c r="M216" s="31"/>
      <c r="N216" s="31"/>
      <c r="O216" s="31"/>
      <c r="P216" s="5"/>
    </row>
    <row r="217" spans="2:16">
      <c r="B217" s="32"/>
      <c r="C217" s="33"/>
      <c r="D217" s="33"/>
      <c r="E217" s="33"/>
      <c r="F217" s="33"/>
      <c r="G217" s="64"/>
      <c r="H217" s="46"/>
      <c r="I217" s="34"/>
      <c r="J217" s="34"/>
      <c r="K217" s="34"/>
      <c r="L217" s="35"/>
      <c r="M217" s="35"/>
      <c r="N217" s="35"/>
      <c r="O217" s="35"/>
      <c r="P217" s="5"/>
    </row>
    <row r="218" spans="2:16">
      <c r="B218" s="317"/>
      <c r="C218" s="318"/>
      <c r="D218" s="318"/>
      <c r="E218" s="318"/>
      <c r="F218" s="318"/>
      <c r="G218" s="318"/>
      <c r="H218" s="319"/>
      <c r="I218" s="197"/>
      <c r="J218" s="197"/>
      <c r="K218" s="197"/>
      <c r="L218" s="31"/>
      <c r="M218" s="31"/>
      <c r="N218" s="31"/>
      <c r="O218" s="31"/>
      <c r="P218" s="5"/>
    </row>
    <row r="219" spans="2:16">
      <c r="B219" s="32"/>
      <c r="C219" s="33"/>
      <c r="D219" s="33"/>
      <c r="E219" s="33"/>
      <c r="F219" s="33"/>
      <c r="G219" s="64"/>
      <c r="H219" s="46"/>
      <c r="I219" s="34"/>
      <c r="J219" s="34"/>
      <c r="K219" s="34"/>
      <c r="L219" s="35"/>
      <c r="M219" s="35"/>
      <c r="N219" s="35"/>
      <c r="O219" s="35"/>
      <c r="P219" s="5"/>
    </row>
    <row r="220" spans="2:16">
      <c r="B220" s="317"/>
      <c r="C220" s="318"/>
      <c r="D220" s="318"/>
      <c r="E220" s="318"/>
      <c r="F220" s="318"/>
      <c r="G220" s="318"/>
      <c r="H220" s="319"/>
      <c r="I220" s="197"/>
      <c r="J220" s="197"/>
      <c r="K220" s="197"/>
      <c r="L220" s="31"/>
      <c r="M220" s="31"/>
      <c r="N220" s="31"/>
      <c r="O220" s="31"/>
      <c r="P220" s="5"/>
    </row>
    <row r="221" spans="2:16">
      <c r="B221" s="32"/>
      <c r="C221" s="33"/>
      <c r="D221" s="33"/>
      <c r="E221" s="33"/>
      <c r="F221" s="33"/>
      <c r="G221" s="64"/>
      <c r="H221" s="46"/>
      <c r="I221" s="34"/>
      <c r="J221" s="34"/>
      <c r="K221" s="34"/>
      <c r="L221" s="35"/>
      <c r="M221" s="35"/>
      <c r="N221" s="35"/>
      <c r="O221" s="35"/>
      <c r="P221" s="5"/>
    </row>
    <row r="222" spans="2:16">
      <c r="B222" s="317"/>
      <c r="C222" s="318"/>
      <c r="D222" s="318"/>
      <c r="E222" s="318"/>
      <c r="F222" s="318"/>
      <c r="G222" s="318"/>
      <c r="H222" s="319"/>
      <c r="I222" s="197"/>
      <c r="J222" s="197"/>
      <c r="K222" s="197"/>
      <c r="L222" s="31"/>
      <c r="M222" s="31"/>
      <c r="N222" s="31"/>
      <c r="O222" s="31"/>
      <c r="P222" s="5"/>
    </row>
    <row r="223" spans="2:16">
      <c r="B223" s="32"/>
      <c r="C223" s="33"/>
      <c r="D223" s="33"/>
      <c r="E223" s="33"/>
      <c r="F223" s="33"/>
      <c r="G223" s="64"/>
      <c r="H223" s="46"/>
      <c r="I223" s="34"/>
      <c r="J223" s="34"/>
      <c r="K223" s="34"/>
      <c r="L223" s="35"/>
      <c r="M223" s="35"/>
      <c r="N223" s="35"/>
      <c r="O223" s="35"/>
      <c r="P223" s="5"/>
    </row>
    <row r="224" spans="2:16">
      <c r="B224" s="317"/>
      <c r="C224" s="318"/>
      <c r="D224" s="318"/>
      <c r="E224" s="318"/>
      <c r="F224" s="318"/>
      <c r="G224" s="318"/>
      <c r="H224" s="319"/>
      <c r="I224" s="197"/>
      <c r="J224" s="197"/>
      <c r="K224" s="197"/>
      <c r="L224" s="31"/>
      <c r="M224" s="31"/>
      <c r="N224" s="31"/>
      <c r="O224" s="31"/>
      <c r="P224" s="5"/>
    </row>
    <row r="225" spans="2:16">
      <c r="B225" s="32"/>
      <c r="C225" s="33"/>
      <c r="D225" s="33"/>
      <c r="E225" s="33"/>
      <c r="F225" s="33"/>
      <c r="G225" s="64"/>
      <c r="H225" s="46"/>
      <c r="I225" s="34"/>
      <c r="J225" s="34"/>
      <c r="K225" s="34"/>
      <c r="L225" s="35"/>
      <c r="M225" s="35"/>
      <c r="N225" s="35"/>
      <c r="O225" s="35"/>
      <c r="P225" s="5"/>
    </row>
    <row r="226" spans="2:16">
      <c r="B226" s="317"/>
      <c r="C226" s="318"/>
      <c r="D226" s="318"/>
      <c r="E226" s="318"/>
      <c r="F226" s="318"/>
      <c r="G226" s="318"/>
      <c r="H226" s="319"/>
      <c r="I226" s="197"/>
      <c r="J226" s="197"/>
      <c r="K226" s="197"/>
      <c r="L226" s="31"/>
      <c r="M226" s="31"/>
      <c r="N226" s="31"/>
      <c r="O226" s="31"/>
      <c r="P226" s="5"/>
    </row>
    <row r="227" spans="2:16">
      <c r="B227" s="32"/>
      <c r="C227" s="33"/>
      <c r="D227" s="33"/>
      <c r="E227" s="33"/>
      <c r="F227" s="33"/>
      <c r="G227" s="64"/>
      <c r="H227" s="46"/>
      <c r="I227" s="34"/>
      <c r="J227" s="34"/>
      <c r="K227" s="34"/>
      <c r="L227" s="35"/>
      <c r="M227" s="35"/>
      <c r="N227" s="35"/>
      <c r="O227" s="35"/>
      <c r="P227" s="5"/>
    </row>
    <row r="228" spans="2:16">
      <c r="B228" s="317"/>
      <c r="C228" s="318"/>
      <c r="D228" s="318"/>
      <c r="E228" s="318"/>
      <c r="F228" s="318"/>
      <c r="G228" s="318"/>
      <c r="H228" s="319"/>
      <c r="I228" s="197"/>
      <c r="J228" s="197"/>
      <c r="K228" s="197"/>
      <c r="L228" s="31"/>
      <c r="M228" s="31"/>
      <c r="N228" s="31"/>
      <c r="O228" s="31"/>
      <c r="P228" s="5"/>
    </row>
    <row r="229" spans="2:16">
      <c r="B229" s="25"/>
      <c r="C229" s="25"/>
      <c r="D229" s="25"/>
      <c r="E229" s="25"/>
      <c r="F229" s="25"/>
      <c r="G229" s="66"/>
      <c r="H229" s="36"/>
      <c r="I229" s="36"/>
      <c r="J229" s="36"/>
      <c r="K229" s="36"/>
      <c r="L229" s="37"/>
      <c r="M229" s="37"/>
      <c r="N229" s="37"/>
      <c r="O229" s="37"/>
      <c r="P229" s="5"/>
    </row>
    <row r="230" spans="2:16">
      <c r="B230" s="25"/>
      <c r="C230" s="25"/>
      <c r="D230" s="25"/>
      <c r="E230" s="25"/>
      <c r="F230" s="25"/>
      <c r="G230" s="66"/>
      <c r="H230" s="25"/>
      <c r="I230" s="25"/>
      <c r="J230" s="25"/>
      <c r="K230" s="25"/>
      <c r="L230" s="9"/>
      <c r="M230" s="9"/>
      <c r="N230" s="9"/>
      <c r="O230" s="9"/>
      <c r="P230" s="5"/>
    </row>
    <row r="231" spans="2:16">
      <c r="B231" s="32"/>
      <c r="C231" s="33"/>
      <c r="D231" s="33"/>
      <c r="E231" s="33"/>
      <c r="F231" s="33"/>
      <c r="G231" s="64"/>
      <c r="H231" s="46"/>
      <c r="I231" s="34"/>
      <c r="J231" s="34"/>
      <c r="K231" s="34"/>
      <c r="L231" s="35"/>
      <c r="M231" s="35"/>
      <c r="N231" s="35"/>
      <c r="O231" s="35"/>
      <c r="P231" s="5"/>
    </row>
    <row r="232" spans="2:16">
      <c r="B232" s="317"/>
      <c r="C232" s="318"/>
      <c r="D232" s="318"/>
      <c r="E232" s="318"/>
      <c r="F232" s="318"/>
      <c r="G232" s="318"/>
      <c r="H232" s="319"/>
      <c r="I232" s="197"/>
      <c r="J232" s="197"/>
      <c r="K232" s="197"/>
      <c r="L232" s="31"/>
      <c r="M232" s="31"/>
      <c r="N232" s="31"/>
      <c r="O232" s="31"/>
      <c r="P232" s="5"/>
    </row>
    <row r="233" spans="2:16">
      <c r="B233" s="32"/>
      <c r="C233" s="33"/>
      <c r="D233" s="33"/>
      <c r="E233" s="33"/>
      <c r="F233" s="33"/>
      <c r="G233" s="64"/>
      <c r="H233" s="46"/>
      <c r="I233" s="34"/>
      <c r="J233" s="34"/>
      <c r="K233" s="34"/>
      <c r="L233" s="35"/>
      <c r="M233" s="35"/>
      <c r="N233" s="35"/>
      <c r="O233" s="35"/>
      <c r="P233" s="5"/>
    </row>
    <row r="234" spans="2:16">
      <c r="B234" s="317"/>
      <c r="C234" s="318"/>
      <c r="D234" s="318"/>
      <c r="E234" s="318"/>
      <c r="F234" s="318"/>
      <c r="G234" s="318"/>
      <c r="H234" s="319"/>
      <c r="I234" s="197"/>
      <c r="J234" s="197"/>
      <c r="K234" s="197"/>
      <c r="L234" s="31"/>
      <c r="M234" s="31"/>
      <c r="N234" s="31"/>
      <c r="O234" s="31"/>
      <c r="P234" s="5"/>
    </row>
    <row r="235" spans="2:16">
      <c r="B235" s="32"/>
      <c r="C235" s="33"/>
      <c r="D235" s="33"/>
      <c r="E235" s="33"/>
      <c r="F235" s="33"/>
      <c r="G235" s="64"/>
      <c r="H235" s="46"/>
      <c r="I235" s="34"/>
      <c r="J235" s="34"/>
      <c r="K235" s="34"/>
      <c r="L235" s="35"/>
      <c r="M235" s="35"/>
      <c r="N235" s="35"/>
      <c r="O235" s="35"/>
      <c r="P235" s="5"/>
    </row>
    <row r="236" spans="2:16">
      <c r="B236" s="317"/>
      <c r="C236" s="318"/>
      <c r="D236" s="318"/>
      <c r="E236" s="318"/>
      <c r="F236" s="318"/>
      <c r="G236" s="318"/>
      <c r="H236" s="319"/>
      <c r="I236" s="197"/>
      <c r="J236" s="197"/>
      <c r="K236" s="197"/>
      <c r="L236" s="31"/>
      <c r="M236" s="31"/>
      <c r="N236" s="31"/>
      <c r="O236" s="31"/>
      <c r="P236" s="5"/>
    </row>
    <row r="237" spans="2:16">
      <c r="B237" s="32"/>
      <c r="C237" s="33"/>
      <c r="D237" s="33"/>
      <c r="E237" s="33"/>
      <c r="F237" s="33"/>
      <c r="G237" s="64"/>
      <c r="H237" s="46"/>
      <c r="I237" s="34"/>
      <c r="J237" s="34"/>
      <c r="K237" s="34"/>
      <c r="L237" s="35"/>
      <c r="M237" s="35"/>
      <c r="N237" s="35"/>
      <c r="O237" s="35"/>
      <c r="P237" s="5"/>
    </row>
    <row r="238" spans="2:16">
      <c r="B238" s="317"/>
      <c r="C238" s="318"/>
      <c r="D238" s="318"/>
      <c r="E238" s="318"/>
      <c r="F238" s="318"/>
      <c r="G238" s="318"/>
      <c r="H238" s="319"/>
      <c r="I238" s="197"/>
      <c r="J238" s="197"/>
      <c r="K238" s="197"/>
      <c r="L238" s="31"/>
      <c r="M238" s="31"/>
      <c r="N238" s="31"/>
      <c r="O238" s="31"/>
      <c r="P238" s="5"/>
    </row>
    <row r="239" spans="2:16">
      <c r="B239" s="32"/>
      <c r="C239" s="33"/>
      <c r="D239" s="33"/>
      <c r="E239" s="33"/>
      <c r="F239" s="33"/>
      <c r="G239" s="64"/>
      <c r="H239" s="46"/>
      <c r="I239" s="34"/>
      <c r="J239" s="34"/>
      <c r="K239" s="34"/>
      <c r="L239" s="35"/>
      <c r="M239" s="35"/>
      <c r="N239" s="35"/>
      <c r="O239" s="35"/>
      <c r="P239" s="5"/>
    </row>
    <row r="240" spans="2:16">
      <c r="B240" s="317"/>
      <c r="C240" s="318"/>
      <c r="D240" s="318"/>
      <c r="E240" s="318"/>
      <c r="F240" s="318"/>
      <c r="G240" s="318"/>
      <c r="H240" s="319"/>
      <c r="I240" s="197"/>
      <c r="J240" s="197"/>
      <c r="K240" s="197"/>
      <c r="L240" s="31"/>
      <c r="M240" s="31"/>
      <c r="N240" s="31"/>
      <c r="O240" s="31"/>
      <c r="P240" s="5"/>
    </row>
    <row r="241" spans="2:16">
      <c r="B241" s="32"/>
      <c r="C241" s="33"/>
      <c r="D241" s="33"/>
      <c r="E241" s="33"/>
      <c r="F241" s="33"/>
      <c r="G241" s="64"/>
      <c r="H241" s="46"/>
      <c r="I241" s="34"/>
      <c r="J241" s="34"/>
      <c r="K241" s="34"/>
      <c r="L241" s="35"/>
      <c r="M241" s="35"/>
      <c r="N241" s="35"/>
      <c r="O241" s="35"/>
      <c r="P241" s="5"/>
    </row>
    <row r="242" spans="2:16">
      <c r="B242" s="317"/>
      <c r="C242" s="318"/>
      <c r="D242" s="318"/>
      <c r="E242" s="318"/>
      <c r="F242" s="318"/>
      <c r="G242" s="318"/>
      <c r="H242" s="319"/>
      <c r="I242" s="197"/>
      <c r="J242" s="197"/>
      <c r="K242" s="197"/>
      <c r="L242" s="31"/>
      <c r="M242" s="31"/>
      <c r="N242" s="31"/>
      <c r="O242" s="31"/>
      <c r="P242" s="5"/>
    </row>
    <row r="243" spans="2:16">
      <c r="B243" s="32"/>
      <c r="C243" s="33"/>
      <c r="D243" s="33"/>
      <c r="E243" s="33"/>
      <c r="F243" s="33"/>
      <c r="G243" s="64"/>
      <c r="H243" s="46"/>
      <c r="I243" s="34"/>
      <c r="J243" s="34"/>
      <c r="K243" s="34"/>
      <c r="L243" s="35"/>
      <c r="M243" s="35"/>
      <c r="N243" s="35"/>
      <c r="O243" s="35"/>
      <c r="P243" s="5"/>
    </row>
    <row r="244" spans="2:16">
      <c r="B244" s="317"/>
      <c r="C244" s="318"/>
      <c r="D244" s="318"/>
      <c r="E244" s="318"/>
      <c r="F244" s="318"/>
      <c r="G244" s="318"/>
      <c r="H244" s="319"/>
      <c r="I244" s="197"/>
      <c r="J244" s="197"/>
      <c r="K244" s="197"/>
      <c r="L244" s="31"/>
      <c r="M244" s="31"/>
      <c r="N244" s="31"/>
      <c r="O244" s="31"/>
      <c r="P244" s="5"/>
    </row>
    <row r="245" spans="2:16">
      <c r="B245" s="32"/>
      <c r="C245" s="33"/>
      <c r="D245" s="33"/>
      <c r="E245" s="33"/>
      <c r="F245" s="33"/>
      <c r="G245" s="64"/>
      <c r="H245" s="46"/>
      <c r="I245" s="34"/>
      <c r="J245" s="34"/>
      <c r="K245" s="34"/>
      <c r="L245" s="35"/>
      <c r="M245" s="35"/>
      <c r="N245" s="35"/>
      <c r="O245" s="35"/>
      <c r="P245" s="5"/>
    </row>
    <row r="246" spans="2:16">
      <c r="B246" s="317"/>
      <c r="C246" s="318"/>
      <c r="D246" s="318"/>
      <c r="E246" s="318"/>
      <c r="F246" s="318"/>
      <c r="G246" s="318"/>
      <c r="H246" s="319"/>
      <c r="I246" s="197"/>
      <c r="J246" s="197"/>
      <c r="K246" s="197"/>
      <c r="L246" s="31"/>
      <c r="M246" s="31"/>
      <c r="N246" s="31"/>
      <c r="O246" s="31"/>
      <c r="P246" s="5"/>
    </row>
    <row r="247" spans="2:16">
      <c r="B247" s="32"/>
      <c r="C247" s="33"/>
      <c r="D247" s="33"/>
      <c r="E247" s="33"/>
      <c r="F247" s="33"/>
      <c r="G247" s="64"/>
      <c r="H247" s="46"/>
      <c r="I247" s="34"/>
      <c r="J247" s="34"/>
      <c r="K247" s="34"/>
      <c r="L247" s="35"/>
      <c r="M247" s="35"/>
      <c r="N247" s="35"/>
      <c r="O247" s="35"/>
      <c r="P247" s="40"/>
    </row>
    <row r="248" spans="2:16">
      <c r="B248" s="317"/>
      <c r="C248" s="318"/>
      <c r="D248" s="318"/>
      <c r="E248" s="318"/>
      <c r="F248" s="318"/>
      <c r="G248" s="318"/>
      <c r="H248" s="319"/>
      <c r="I248" s="197"/>
      <c r="J248" s="197"/>
      <c r="K248" s="197"/>
      <c r="L248" s="31"/>
      <c r="M248" s="31"/>
      <c r="N248" s="31"/>
      <c r="O248" s="31"/>
      <c r="P248" s="40"/>
    </row>
    <row r="249" spans="2:16">
      <c r="B249" s="32"/>
      <c r="C249" s="33"/>
      <c r="D249" s="33"/>
      <c r="E249" s="33"/>
      <c r="F249" s="33"/>
      <c r="G249" s="64"/>
      <c r="H249" s="46"/>
      <c r="I249" s="34"/>
      <c r="J249" s="34"/>
      <c r="K249" s="34"/>
      <c r="L249" s="35"/>
      <c r="M249" s="35"/>
      <c r="N249" s="35"/>
      <c r="O249" s="35"/>
      <c r="P249" s="40"/>
    </row>
    <row r="250" spans="2:16">
      <c r="B250" s="317"/>
      <c r="C250" s="318"/>
      <c r="D250" s="318"/>
      <c r="E250" s="318"/>
      <c r="F250" s="318"/>
      <c r="G250" s="318"/>
      <c r="H250" s="319"/>
      <c r="I250" s="197"/>
      <c r="J250" s="197"/>
      <c r="K250" s="197"/>
      <c r="L250" s="31"/>
      <c r="M250" s="31"/>
      <c r="N250" s="31"/>
      <c r="O250" s="31"/>
      <c r="P250" s="40"/>
    </row>
    <row r="251" spans="2:16">
      <c r="B251" s="25"/>
      <c r="C251" s="25"/>
      <c r="D251" s="25"/>
      <c r="E251" s="25"/>
      <c r="F251" s="25"/>
      <c r="G251" s="66"/>
      <c r="H251" s="36"/>
      <c r="I251" s="36"/>
      <c r="J251" s="36"/>
      <c r="K251" s="36"/>
      <c r="L251" s="37"/>
      <c r="M251" s="37"/>
      <c r="N251" s="37"/>
      <c r="O251" s="37"/>
      <c r="P251" s="40"/>
    </row>
    <row r="252" spans="2:16">
      <c r="B252" s="25"/>
      <c r="C252" s="25"/>
      <c r="D252" s="25"/>
      <c r="E252" s="25"/>
      <c r="F252" s="25"/>
      <c r="G252" s="66"/>
      <c r="H252" s="25"/>
      <c r="I252" s="25"/>
      <c r="J252" s="25"/>
      <c r="K252" s="25"/>
      <c r="L252" s="9"/>
      <c r="M252" s="9"/>
      <c r="N252" s="9"/>
      <c r="O252" s="9"/>
      <c r="P252" s="40"/>
    </row>
    <row r="253" spans="2:16">
      <c r="B253" s="32"/>
      <c r="C253" s="33"/>
      <c r="D253" s="33"/>
      <c r="E253" s="33"/>
      <c r="F253" s="33"/>
      <c r="G253" s="64"/>
      <c r="H253" s="46"/>
      <c r="I253" s="34"/>
      <c r="J253" s="34"/>
      <c r="K253" s="34"/>
      <c r="L253" s="39"/>
      <c r="M253" s="39"/>
      <c r="N253" s="39"/>
      <c r="O253" s="39"/>
      <c r="P253" s="5"/>
    </row>
    <row r="254" spans="2:16">
      <c r="B254" s="317"/>
      <c r="C254" s="318"/>
      <c r="D254" s="318"/>
      <c r="E254" s="318"/>
      <c r="F254" s="318"/>
      <c r="G254" s="318"/>
      <c r="H254" s="319"/>
      <c r="I254" s="197"/>
      <c r="J254" s="197"/>
      <c r="K254" s="197"/>
      <c r="L254" s="39"/>
      <c r="M254" s="39"/>
      <c r="N254" s="39"/>
      <c r="O254" s="39"/>
      <c r="P254" s="5"/>
    </row>
    <row r="255" spans="2:16">
      <c r="B255" s="32"/>
      <c r="C255" s="33"/>
      <c r="D255" s="33"/>
      <c r="E255" s="33"/>
      <c r="F255" s="33"/>
      <c r="G255" s="64"/>
      <c r="H255" s="46"/>
      <c r="I255" s="34"/>
      <c r="J255" s="34"/>
      <c r="K255" s="34"/>
      <c r="L255" s="39"/>
      <c r="M255" s="39"/>
      <c r="N255" s="39"/>
      <c r="O255" s="39"/>
      <c r="P255" s="40"/>
    </row>
    <row r="256" spans="2:16">
      <c r="B256" s="317"/>
      <c r="C256" s="318"/>
      <c r="D256" s="318"/>
      <c r="E256" s="318"/>
      <c r="F256" s="318"/>
      <c r="G256" s="318"/>
      <c r="H256" s="319"/>
      <c r="I256" s="197"/>
      <c r="J256" s="197"/>
      <c r="K256" s="197"/>
      <c r="L256" s="39"/>
      <c r="M256" s="39"/>
      <c r="N256" s="39"/>
      <c r="O256" s="39"/>
      <c r="P256" s="40"/>
    </row>
    <row r="257" spans="2:16">
      <c r="B257" s="32"/>
      <c r="C257" s="33"/>
      <c r="D257" s="33"/>
      <c r="E257" s="33"/>
      <c r="F257" s="33"/>
      <c r="G257" s="64"/>
      <c r="H257" s="46"/>
      <c r="I257" s="34"/>
      <c r="J257" s="34"/>
      <c r="K257" s="34"/>
      <c r="L257" s="39"/>
      <c r="M257" s="39"/>
      <c r="N257" s="39"/>
      <c r="O257" s="39"/>
      <c r="P257" s="40"/>
    </row>
    <row r="258" spans="2:16">
      <c r="B258" s="317"/>
      <c r="C258" s="318"/>
      <c r="D258" s="318"/>
      <c r="E258" s="318"/>
      <c r="F258" s="318"/>
      <c r="G258" s="318"/>
      <c r="H258" s="319"/>
      <c r="I258" s="197"/>
      <c r="J258" s="197"/>
      <c r="K258" s="197"/>
      <c r="L258" s="39"/>
      <c r="M258" s="39"/>
      <c r="N258" s="39"/>
      <c r="O258" s="39"/>
      <c r="P258" s="40"/>
    </row>
    <row r="259" spans="2:16">
      <c r="B259" s="32"/>
      <c r="C259" s="33"/>
      <c r="D259" s="33"/>
      <c r="E259" s="33"/>
      <c r="F259" s="33"/>
      <c r="G259" s="64"/>
      <c r="H259" s="46"/>
      <c r="I259" s="15"/>
      <c r="J259" s="15"/>
      <c r="K259" s="15"/>
      <c r="L259" s="41"/>
      <c r="M259" s="41"/>
      <c r="N259" s="41"/>
      <c r="O259" s="41"/>
      <c r="P259" s="40"/>
    </row>
    <row r="260" spans="2:16">
      <c r="B260" s="317"/>
      <c r="C260" s="318"/>
      <c r="D260" s="318"/>
      <c r="E260" s="318"/>
      <c r="F260" s="318"/>
      <c r="G260" s="318"/>
      <c r="H260" s="319"/>
      <c r="I260" s="195"/>
      <c r="J260" s="195"/>
      <c r="K260" s="195"/>
      <c r="L260" s="41"/>
      <c r="M260" s="41"/>
      <c r="N260" s="41"/>
      <c r="O260" s="41"/>
      <c r="P260" s="40"/>
    </row>
    <row r="261" spans="2:16">
      <c r="B261" s="32"/>
      <c r="C261" s="33"/>
      <c r="D261" s="33"/>
      <c r="E261" s="33"/>
      <c r="F261" s="33"/>
      <c r="G261" s="64"/>
      <c r="H261" s="46"/>
      <c r="I261" s="34"/>
      <c r="J261" s="34"/>
      <c r="K261" s="34"/>
      <c r="L261" s="39"/>
      <c r="M261" s="39"/>
      <c r="N261" s="39"/>
      <c r="O261" s="39"/>
      <c r="P261" s="40"/>
    </row>
    <row r="262" spans="2:16">
      <c r="B262" s="317"/>
      <c r="C262" s="318"/>
      <c r="D262" s="318"/>
      <c r="E262" s="318"/>
      <c r="F262" s="318"/>
      <c r="G262" s="318"/>
      <c r="H262" s="319"/>
      <c r="I262" s="197"/>
      <c r="J262" s="197"/>
      <c r="K262" s="197"/>
      <c r="L262" s="39"/>
      <c r="M262" s="39"/>
      <c r="N262" s="39"/>
      <c r="O262" s="39"/>
      <c r="P262" s="40"/>
    </row>
    <row r="263" spans="2:16">
      <c r="B263" s="32"/>
      <c r="C263" s="33"/>
      <c r="D263" s="33"/>
      <c r="E263" s="33"/>
      <c r="F263" s="33"/>
      <c r="G263" s="64"/>
      <c r="H263" s="46"/>
      <c r="I263" s="34"/>
      <c r="J263" s="34"/>
      <c r="K263" s="34"/>
      <c r="L263" s="39"/>
      <c r="M263" s="39"/>
      <c r="N263" s="39"/>
      <c r="O263" s="39"/>
      <c r="P263" s="40"/>
    </row>
    <row r="264" spans="2:16">
      <c r="B264" s="317"/>
      <c r="C264" s="318"/>
      <c r="D264" s="318"/>
      <c r="E264" s="318"/>
      <c r="F264" s="318"/>
      <c r="G264" s="318"/>
      <c r="H264" s="319"/>
      <c r="I264" s="197"/>
      <c r="J264" s="197"/>
      <c r="K264" s="197"/>
      <c r="L264" s="39"/>
      <c r="M264" s="39"/>
      <c r="N264" s="39"/>
      <c r="O264" s="39"/>
      <c r="P264" s="40"/>
    </row>
    <row r="265" spans="2:16">
      <c r="B265" s="32"/>
      <c r="C265" s="33"/>
      <c r="D265" s="33"/>
      <c r="E265" s="33"/>
      <c r="F265" s="33"/>
      <c r="G265" s="64"/>
      <c r="H265" s="46"/>
      <c r="I265" s="34"/>
      <c r="J265" s="34"/>
      <c r="K265" s="34"/>
      <c r="L265" s="39"/>
      <c r="M265" s="39"/>
      <c r="N265" s="39"/>
      <c r="O265" s="39"/>
      <c r="P265" s="40"/>
    </row>
    <row r="266" spans="2:16">
      <c r="B266" s="317"/>
      <c r="C266" s="318"/>
      <c r="D266" s="318"/>
      <c r="E266" s="318"/>
      <c r="F266" s="318"/>
      <c r="G266" s="318"/>
      <c r="H266" s="319"/>
      <c r="I266" s="197"/>
      <c r="J266" s="197"/>
      <c r="K266" s="197"/>
      <c r="L266" s="39"/>
      <c r="M266" s="39"/>
      <c r="N266" s="39"/>
      <c r="O266" s="39"/>
      <c r="P266" s="40"/>
    </row>
    <row r="267" spans="2:16">
      <c r="B267" s="32"/>
      <c r="C267" s="33"/>
      <c r="D267" s="33"/>
      <c r="E267" s="33"/>
      <c r="F267" s="33"/>
      <c r="G267" s="64"/>
      <c r="H267" s="46"/>
      <c r="I267" s="34"/>
      <c r="J267" s="34"/>
      <c r="K267" s="34"/>
      <c r="L267" s="39"/>
      <c r="M267" s="39"/>
      <c r="N267" s="39"/>
      <c r="O267" s="39"/>
      <c r="P267" s="40"/>
    </row>
    <row r="268" spans="2:16">
      <c r="B268" s="317"/>
      <c r="C268" s="318"/>
      <c r="D268" s="318"/>
      <c r="E268" s="318"/>
      <c r="F268" s="318"/>
      <c r="G268" s="318"/>
      <c r="H268" s="319"/>
      <c r="I268" s="197"/>
      <c r="J268" s="197"/>
      <c r="K268" s="197"/>
      <c r="L268" s="39"/>
      <c r="M268" s="39"/>
      <c r="N268" s="39"/>
      <c r="O268" s="39"/>
      <c r="P268" s="40"/>
    </row>
    <row r="269" spans="2:16">
      <c r="B269" s="32"/>
      <c r="C269" s="33"/>
      <c r="D269" s="33"/>
      <c r="E269" s="33"/>
      <c r="F269" s="33"/>
      <c r="G269" s="64"/>
      <c r="H269" s="46"/>
      <c r="I269" s="34"/>
      <c r="J269" s="34"/>
      <c r="K269" s="34"/>
      <c r="L269" s="39"/>
      <c r="M269" s="39"/>
      <c r="N269" s="39"/>
      <c r="O269" s="39"/>
      <c r="P269" s="40"/>
    </row>
    <row r="270" spans="2:16">
      <c r="B270" s="317"/>
      <c r="C270" s="318"/>
      <c r="D270" s="318"/>
      <c r="E270" s="318"/>
      <c r="F270" s="318"/>
      <c r="G270" s="318"/>
      <c r="H270" s="319"/>
      <c r="I270" s="197"/>
      <c r="J270" s="197"/>
      <c r="K270" s="197"/>
      <c r="L270" s="39"/>
      <c r="M270" s="39"/>
      <c r="N270" s="39"/>
      <c r="O270" s="39"/>
      <c r="P270" s="40"/>
    </row>
    <row r="271" spans="2:16">
      <c r="B271" s="32"/>
      <c r="C271" s="33"/>
      <c r="D271" s="33"/>
      <c r="E271" s="33"/>
      <c r="F271" s="33"/>
      <c r="G271" s="64"/>
      <c r="H271" s="46"/>
      <c r="I271" s="34"/>
      <c r="J271" s="34"/>
      <c r="K271" s="34"/>
      <c r="L271" s="39"/>
      <c r="M271" s="39"/>
      <c r="N271" s="39"/>
      <c r="O271" s="39"/>
      <c r="P271" s="40"/>
    </row>
    <row r="272" spans="2:16">
      <c r="B272" s="317"/>
      <c r="C272" s="318"/>
      <c r="D272" s="318"/>
      <c r="E272" s="318"/>
      <c r="F272" s="318"/>
      <c r="G272" s="318"/>
      <c r="H272" s="319"/>
      <c r="I272" s="197"/>
      <c r="J272" s="197"/>
      <c r="K272" s="197"/>
      <c r="L272" s="39"/>
      <c r="M272" s="39"/>
      <c r="N272" s="39"/>
      <c r="O272" s="39"/>
      <c r="P272" s="40"/>
    </row>
    <row r="273" spans="2:16">
      <c r="B273" s="32"/>
      <c r="C273" s="33"/>
      <c r="D273" s="33"/>
      <c r="E273" s="33"/>
      <c r="F273" s="33"/>
      <c r="G273" s="64"/>
      <c r="H273" s="46"/>
      <c r="I273" s="34"/>
      <c r="J273" s="34"/>
      <c r="K273" s="34"/>
      <c r="L273" s="39"/>
      <c r="M273" s="39"/>
      <c r="N273" s="39"/>
      <c r="O273" s="39"/>
      <c r="P273" s="5"/>
    </row>
    <row r="274" spans="2:16">
      <c r="B274" s="317"/>
      <c r="C274" s="318"/>
      <c r="D274" s="318"/>
      <c r="E274" s="318"/>
      <c r="F274" s="318"/>
      <c r="G274" s="318"/>
      <c r="H274" s="319"/>
      <c r="I274" s="197"/>
      <c r="J274" s="197"/>
      <c r="K274" s="197"/>
      <c r="L274" s="39"/>
      <c r="M274" s="39"/>
      <c r="N274" s="39"/>
      <c r="O274" s="39"/>
      <c r="P274" s="5"/>
    </row>
    <row r="275" spans="2:16">
      <c r="B275" s="32"/>
      <c r="C275" s="33"/>
      <c r="D275" s="33"/>
      <c r="E275" s="33"/>
      <c r="F275" s="33"/>
      <c r="G275" s="64"/>
      <c r="H275" s="46"/>
      <c r="I275" s="34"/>
      <c r="J275" s="34"/>
      <c r="K275" s="34"/>
      <c r="L275" s="39"/>
      <c r="M275" s="39"/>
      <c r="N275" s="39"/>
      <c r="O275" s="39"/>
      <c r="P275" s="40"/>
    </row>
    <row r="276" spans="2:16">
      <c r="B276" s="317"/>
      <c r="C276" s="318"/>
      <c r="D276" s="318"/>
      <c r="E276" s="318"/>
      <c r="F276" s="318"/>
      <c r="G276" s="318"/>
      <c r="H276" s="319"/>
      <c r="I276" s="197"/>
      <c r="J276" s="197"/>
      <c r="K276" s="197"/>
      <c r="L276" s="39"/>
      <c r="M276" s="39"/>
      <c r="N276" s="39"/>
      <c r="O276" s="39"/>
      <c r="P276" s="40"/>
    </row>
    <row r="277" spans="2:16">
      <c r="B277" s="32"/>
      <c r="C277" s="33"/>
      <c r="D277" s="33"/>
      <c r="E277" s="33"/>
      <c r="F277" s="33"/>
      <c r="G277" s="64"/>
      <c r="H277" s="46"/>
      <c r="I277" s="34"/>
      <c r="J277" s="34"/>
      <c r="K277" s="34"/>
      <c r="L277" s="39"/>
      <c r="M277" s="39"/>
      <c r="N277" s="39"/>
      <c r="O277" s="39"/>
      <c r="P277" s="40"/>
    </row>
    <row r="278" spans="2:16">
      <c r="B278" s="317"/>
      <c r="C278" s="318"/>
      <c r="D278" s="318"/>
      <c r="E278" s="318"/>
      <c r="F278" s="318"/>
      <c r="G278" s="318"/>
      <c r="H278" s="319"/>
      <c r="I278" s="197"/>
      <c r="J278" s="197"/>
      <c r="K278" s="197"/>
      <c r="L278" s="39"/>
      <c r="M278" s="39"/>
      <c r="N278" s="39"/>
      <c r="O278" s="39"/>
      <c r="P278" s="40"/>
    </row>
    <row r="279" spans="2:16">
      <c r="B279" s="32"/>
      <c r="C279" s="33"/>
      <c r="D279" s="33"/>
      <c r="E279" s="33"/>
      <c r="F279" s="33"/>
      <c r="G279" s="64"/>
      <c r="H279" s="46"/>
      <c r="I279" s="15"/>
      <c r="J279" s="15"/>
      <c r="K279" s="15"/>
      <c r="L279" s="41"/>
      <c r="M279" s="41"/>
      <c r="N279" s="41"/>
      <c r="O279" s="41"/>
      <c r="P279" s="40"/>
    </row>
    <row r="280" spans="2:16">
      <c r="B280" s="317"/>
      <c r="C280" s="318"/>
      <c r="D280" s="318"/>
      <c r="E280" s="318"/>
      <c r="F280" s="318"/>
      <c r="G280" s="318"/>
      <c r="H280" s="319"/>
      <c r="I280" s="195"/>
      <c r="J280" s="195"/>
      <c r="K280" s="195"/>
      <c r="L280" s="41"/>
      <c r="M280" s="41"/>
      <c r="N280" s="41"/>
      <c r="O280" s="41"/>
      <c r="P280" s="40"/>
    </row>
    <row r="281" spans="2:16">
      <c r="B281" s="32"/>
      <c r="C281" s="33"/>
      <c r="D281" s="33"/>
      <c r="E281" s="33"/>
      <c r="F281" s="33"/>
      <c r="G281" s="64"/>
      <c r="H281" s="46"/>
      <c r="I281" s="34"/>
      <c r="J281" s="34"/>
      <c r="K281" s="34"/>
      <c r="L281" s="39"/>
      <c r="M281" s="39"/>
      <c r="N281" s="39"/>
      <c r="O281" s="39"/>
      <c r="P281" s="40"/>
    </row>
    <row r="282" spans="2:16">
      <c r="B282" s="317"/>
      <c r="C282" s="318"/>
      <c r="D282" s="318"/>
      <c r="E282" s="318"/>
      <c r="F282" s="318"/>
      <c r="G282" s="318"/>
      <c r="H282" s="319"/>
      <c r="I282" s="197"/>
      <c r="J282" s="197"/>
      <c r="K282" s="197"/>
      <c r="L282" s="39"/>
      <c r="M282" s="39"/>
      <c r="N282" s="39"/>
      <c r="O282" s="39"/>
      <c r="P282" s="40"/>
    </row>
    <row r="283" spans="2:16">
      <c r="B283" s="32"/>
      <c r="C283" s="33"/>
      <c r="D283" s="33"/>
      <c r="E283" s="33"/>
      <c r="F283" s="33"/>
      <c r="G283" s="64"/>
      <c r="H283" s="46"/>
      <c r="I283" s="34"/>
      <c r="J283" s="34"/>
      <c r="K283" s="34"/>
      <c r="L283" s="39"/>
      <c r="M283" s="39"/>
      <c r="N283" s="39"/>
      <c r="O283" s="39"/>
      <c r="P283" s="40"/>
    </row>
    <row r="284" spans="2:16">
      <c r="B284" s="317"/>
      <c r="C284" s="318"/>
      <c r="D284" s="318"/>
      <c r="E284" s="318"/>
      <c r="F284" s="318"/>
      <c r="G284" s="318"/>
      <c r="H284" s="319"/>
      <c r="I284" s="197"/>
      <c r="J284" s="197"/>
      <c r="K284" s="197"/>
      <c r="L284" s="39"/>
      <c r="M284" s="39"/>
      <c r="N284" s="39"/>
      <c r="O284" s="39"/>
      <c r="P284" s="40"/>
    </row>
    <row r="285" spans="2:16">
      <c r="B285" s="32"/>
      <c r="C285" s="33"/>
      <c r="D285" s="33"/>
      <c r="E285" s="33"/>
      <c r="F285" s="33"/>
      <c r="G285" s="64"/>
      <c r="H285" s="46"/>
      <c r="I285" s="34"/>
      <c r="J285" s="34"/>
      <c r="K285" s="34"/>
      <c r="L285" s="39"/>
      <c r="M285" s="39"/>
      <c r="N285" s="39"/>
      <c r="O285" s="39"/>
      <c r="P285" s="40"/>
    </row>
    <row r="286" spans="2:16">
      <c r="B286" s="317"/>
      <c r="C286" s="318"/>
      <c r="D286" s="318"/>
      <c r="E286" s="318"/>
      <c r="F286" s="318"/>
      <c r="G286" s="318"/>
      <c r="H286" s="319"/>
      <c r="I286" s="197"/>
      <c r="J286" s="197"/>
      <c r="K286" s="197"/>
      <c r="L286" s="39"/>
      <c r="M286" s="39"/>
      <c r="N286" s="39"/>
      <c r="O286" s="39"/>
      <c r="P286" s="40"/>
    </row>
    <row r="287" spans="2:16">
      <c r="B287" s="32"/>
      <c r="C287" s="33"/>
      <c r="D287" s="33"/>
      <c r="E287" s="33"/>
      <c r="F287" s="33"/>
      <c r="G287" s="64"/>
      <c r="H287" s="46"/>
      <c r="I287" s="34"/>
      <c r="J287" s="34"/>
      <c r="K287" s="34"/>
      <c r="L287" s="39"/>
      <c r="M287" s="39"/>
      <c r="N287" s="39"/>
      <c r="O287" s="39"/>
      <c r="P287" s="40"/>
    </row>
    <row r="288" spans="2:16">
      <c r="B288" s="317"/>
      <c r="C288" s="318"/>
      <c r="D288" s="318"/>
      <c r="E288" s="318"/>
      <c r="F288" s="318"/>
      <c r="G288" s="318"/>
      <c r="H288" s="319"/>
      <c r="I288" s="197"/>
      <c r="J288" s="197"/>
      <c r="K288" s="197"/>
      <c r="L288" s="39"/>
      <c r="M288" s="39"/>
      <c r="N288" s="39"/>
      <c r="O288" s="39"/>
      <c r="P288" s="40"/>
    </row>
    <row r="289" spans="2:16">
      <c r="B289" s="32"/>
      <c r="C289" s="33"/>
      <c r="D289" s="33"/>
      <c r="E289" s="33"/>
      <c r="F289" s="33"/>
      <c r="G289" s="64"/>
      <c r="H289" s="46"/>
      <c r="I289" s="34"/>
      <c r="J289" s="34"/>
      <c r="K289" s="34"/>
      <c r="L289" s="39"/>
      <c r="M289" s="39"/>
      <c r="N289" s="39"/>
      <c r="O289" s="39"/>
      <c r="P289" s="40"/>
    </row>
    <row r="290" spans="2:16">
      <c r="B290" s="317"/>
      <c r="C290" s="318"/>
      <c r="D290" s="318"/>
      <c r="E290" s="318"/>
      <c r="F290" s="318"/>
      <c r="G290" s="318"/>
      <c r="H290" s="319"/>
      <c r="I290" s="197"/>
      <c r="J290" s="197"/>
      <c r="K290" s="197"/>
      <c r="L290" s="39"/>
      <c r="M290" s="39"/>
      <c r="N290" s="39"/>
      <c r="O290" s="39"/>
      <c r="P290" s="40"/>
    </row>
    <row r="291" spans="2:16">
      <c r="B291" s="32"/>
      <c r="C291" s="33"/>
      <c r="D291" s="33"/>
      <c r="E291" s="33"/>
      <c r="F291" s="33"/>
      <c r="G291" s="64"/>
      <c r="H291" s="46"/>
      <c r="I291" s="34"/>
      <c r="J291" s="34"/>
      <c r="K291" s="34"/>
      <c r="L291" s="39"/>
      <c r="M291" s="39"/>
      <c r="N291" s="39"/>
      <c r="O291" s="39"/>
      <c r="P291" s="40"/>
    </row>
    <row r="292" spans="2:16">
      <c r="B292" s="317"/>
      <c r="C292" s="318"/>
      <c r="D292" s="318"/>
      <c r="E292" s="318"/>
      <c r="F292" s="318"/>
      <c r="G292" s="318"/>
      <c r="H292" s="319"/>
      <c r="I292" s="197"/>
      <c r="J292" s="197"/>
      <c r="K292" s="197"/>
      <c r="L292" s="39"/>
      <c r="M292" s="39"/>
      <c r="N292" s="39"/>
      <c r="O292" s="39"/>
      <c r="P292" s="40"/>
    </row>
    <row r="293" spans="2:16">
      <c r="B293" s="32"/>
      <c r="C293" s="33"/>
      <c r="D293" s="33"/>
      <c r="E293" s="33"/>
      <c r="F293" s="33"/>
      <c r="G293" s="64"/>
      <c r="H293" s="46"/>
      <c r="I293" s="34"/>
      <c r="J293" s="34"/>
      <c r="K293" s="34"/>
      <c r="L293" s="39"/>
      <c r="M293" s="39"/>
      <c r="N293" s="39"/>
      <c r="O293" s="39"/>
      <c r="P293" s="5"/>
    </row>
    <row r="294" spans="2:16">
      <c r="B294" s="317"/>
      <c r="C294" s="318"/>
      <c r="D294" s="318"/>
      <c r="E294" s="318"/>
      <c r="F294" s="318"/>
      <c r="G294" s="318"/>
      <c r="H294" s="319"/>
      <c r="I294" s="197"/>
      <c r="J294" s="197"/>
      <c r="K294" s="197"/>
      <c r="L294" s="39"/>
      <c r="M294" s="39"/>
      <c r="N294" s="39"/>
      <c r="O294" s="39"/>
      <c r="P294" s="5"/>
    </row>
    <row r="295" spans="2:16">
      <c r="B295" s="32"/>
      <c r="C295" s="33"/>
      <c r="D295" s="33"/>
      <c r="E295" s="33"/>
      <c r="F295" s="33"/>
      <c r="G295" s="64"/>
      <c r="H295" s="46"/>
      <c r="I295" s="34"/>
      <c r="J295" s="34"/>
      <c r="K295" s="34"/>
      <c r="L295" s="39"/>
      <c r="M295" s="39"/>
      <c r="N295" s="39"/>
      <c r="O295" s="39"/>
      <c r="P295" s="40"/>
    </row>
    <row r="296" spans="2:16">
      <c r="B296" s="317"/>
      <c r="C296" s="318"/>
      <c r="D296" s="318"/>
      <c r="E296" s="318"/>
      <c r="F296" s="318"/>
      <c r="G296" s="318"/>
      <c r="H296" s="319"/>
      <c r="I296" s="197"/>
      <c r="J296" s="197"/>
      <c r="K296" s="197"/>
      <c r="L296" s="39"/>
      <c r="M296" s="39"/>
      <c r="N296" s="39"/>
      <c r="O296" s="39"/>
      <c r="P296" s="40"/>
    </row>
    <row r="297" spans="2:16">
      <c r="B297" s="32"/>
      <c r="C297" s="33"/>
      <c r="D297" s="33"/>
      <c r="E297" s="33"/>
      <c r="F297" s="33"/>
      <c r="G297" s="64"/>
      <c r="H297" s="46"/>
      <c r="I297" s="34"/>
      <c r="J297" s="34"/>
      <c r="K297" s="34"/>
      <c r="L297" s="39"/>
      <c r="M297" s="39"/>
      <c r="N297" s="39"/>
      <c r="O297" s="39"/>
      <c r="P297" s="40"/>
    </row>
    <row r="298" spans="2:16">
      <c r="B298" s="317"/>
      <c r="C298" s="318"/>
      <c r="D298" s="318"/>
      <c r="E298" s="318"/>
      <c r="F298" s="318"/>
      <c r="G298" s="318"/>
      <c r="H298" s="319"/>
      <c r="I298" s="197"/>
      <c r="J298" s="197"/>
      <c r="K298" s="197"/>
      <c r="L298" s="39"/>
      <c r="M298" s="39"/>
      <c r="N298" s="39"/>
      <c r="O298" s="39"/>
      <c r="P298" s="40"/>
    </row>
    <row r="299" spans="2:16">
      <c r="B299" s="32"/>
      <c r="C299" s="33"/>
      <c r="D299" s="33"/>
      <c r="E299" s="33"/>
      <c r="F299" s="33"/>
      <c r="G299" s="64"/>
      <c r="H299" s="46"/>
      <c r="I299" s="15"/>
      <c r="J299" s="15"/>
      <c r="K299" s="15"/>
      <c r="L299" s="41"/>
      <c r="M299" s="41"/>
      <c r="N299" s="41"/>
      <c r="O299" s="41"/>
      <c r="P299" s="40"/>
    </row>
    <row r="300" spans="2:16">
      <c r="B300" s="317"/>
      <c r="C300" s="318"/>
      <c r="D300" s="318"/>
      <c r="E300" s="318"/>
      <c r="F300" s="318"/>
      <c r="G300" s="318"/>
      <c r="H300" s="319"/>
      <c r="I300" s="195"/>
      <c r="J300" s="195"/>
      <c r="K300" s="195"/>
      <c r="L300" s="41"/>
      <c r="M300" s="41"/>
      <c r="N300" s="41"/>
      <c r="O300" s="41"/>
      <c r="P300" s="40"/>
    </row>
    <row r="301" spans="2:16">
      <c r="B301" s="32"/>
      <c r="C301" s="33"/>
      <c r="D301" s="33"/>
      <c r="E301" s="33"/>
      <c r="F301" s="33"/>
      <c r="G301" s="64"/>
      <c r="H301" s="46"/>
      <c r="I301" s="34"/>
      <c r="J301" s="34"/>
      <c r="K301" s="34"/>
      <c r="L301" s="39"/>
      <c r="M301" s="39"/>
      <c r="N301" s="39"/>
      <c r="O301" s="39"/>
      <c r="P301" s="40"/>
    </row>
    <row r="302" spans="2:16">
      <c r="B302" s="317"/>
      <c r="C302" s="318"/>
      <c r="D302" s="318"/>
      <c r="E302" s="318"/>
      <c r="F302" s="318"/>
      <c r="G302" s="318"/>
      <c r="H302" s="319"/>
      <c r="I302" s="197"/>
      <c r="J302" s="197"/>
      <c r="K302" s="197"/>
      <c r="L302" s="39"/>
      <c r="M302" s="39"/>
      <c r="N302" s="39"/>
      <c r="O302" s="39"/>
      <c r="P302" s="40"/>
    </row>
    <row r="303" spans="2:16">
      <c r="B303" s="32"/>
      <c r="C303" s="33"/>
      <c r="D303" s="33"/>
      <c r="E303" s="33"/>
      <c r="F303" s="33"/>
      <c r="G303" s="64"/>
      <c r="H303" s="46"/>
      <c r="I303" s="34"/>
      <c r="J303" s="34"/>
      <c r="K303" s="34"/>
      <c r="L303" s="39"/>
      <c r="M303" s="39"/>
      <c r="N303" s="39"/>
      <c r="O303" s="39"/>
      <c r="P303" s="40"/>
    </row>
    <row r="304" spans="2:16">
      <c r="B304" s="317"/>
      <c r="C304" s="318"/>
      <c r="D304" s="318"/>
      <c r="E304" s="318"/>
      <c r="F304" s="318"/>
      <c r="G304" s="318"/>
      <c r="H304" s="319"/>
      <c r="I304" s="197"/>
      <c r="J304" s="197"/>
      <c r="K304" s="197"/>
      <c r="L304" s="39"/>
      <c r="M304" s="39"/>
      <c r="N304" s="39"/>
      <c r="O304" s="39"/>
      <c r="P304" s="40"/>
    </row>
    <row r="305" spans="2:16">
      <c r="B305" s="32"/>
      <c r="C305" s="33"/>
      <c r="D305" s="33"/>
      <c r="E305" s="33"/>
      <c r="F305" s="33"/>
      <c r="G305" s="64"/>
      <c r="H305" s="46"/>
      <c r="I305" s="34"/>
      <c r="J305" s="34"/>
      <c r="K305" s="34"/>
      <c r="L305" s="39"/>
      <c r="M305" s="39"/>
      <c r="N305" s="39"/>
      <c r="O305" s="39"/>
      <c r="P305" s="40"/>
    </row>
    <row r="306" spans="2:16">
      <c r="B306" s="317"/>
      <c r="C306" s="318"/>
      <c r="D306" s="318"/>
      <c r="E306" s="318"/>
      <c r="F306" s="318"/>
      <c r="G306" s="318"/>
      <c r="H306" s="319"/>
      <c r="I306" s="197"/>
      <c r="J306" s="197"/>
      <c r="K306" s="197"/>
      <c r="L306" s="39"/>
      <c r="M306" s="39"/>
      <c r="N306" s="39"/>
      <c r="O306" s="39"/>
      <c r="P306" s="40"/>
    </row>
    <row r="307" spans="2:16">
      <c r="B307" s="32"/>
      <c r="C307" s="33"/>
      <c r="D307" s="33"/>
      <c r="E307" s="33"/>
      <c r="F307" s="33"/>
      <c r="G307" s="64"/>
      <c r="H307" s="46"/>
      <c r="I307" s="34"/>
      <c r="J307" s="34"/>
      <c r="K307" s="34"/>
      <c r="L307" s="39"/>
      <c r="M307" s="39"/>
      <c r="N307" s="39"/>
      <c r="O307" s="39"/>
      <c r="P307" s="40"/>
    </row>
    <row r="308" spans="2:16">
      <c r="B308" s="317"/>
      <c r="C308" s="318"/>
      <c r="D308" s="318"/>
      <c r="E308" s="318"/>
      <c r="F308" s="318"/>
      <c r="G308" s="318"/>
      <c r="H308" s="319"/>
      <c r="I308" s="197"/>
      <c r="J308" s="197"/>
      <c r="K308" s="197"/>
      <c r="L308" s="39"/>
      <c r="M308" s="39"/>
      <c r="N308" s="39"/>
      <c r="O308" s="39"/>
      <c r="P308" s="40"/>
    </row>
    <row r="309" spans="2:16">
      <c r="B309" s="32"/>
      <c r="C309" s="33"/>
      <c r="D309" s="33"/>
      <c r="E309" s="33"/>
      <c r="F309" s="33"/>
      <c r="G309" s="64"/>
      <c r="H309" s="46"/>
      <c r="I309" s="34"/>
      <c r="J309" s="34"/>
      <c r="K309" s="34"/>
      <c r="L309" s="39"/>
      <c r="M309" s="39"/>
      <c r="N309" s="39"/>
      <c r="O309" s="39"/>
      <c r="P309" s="40"/>
    </row>
    <row r="310" spans="2:16">
      <c r="B310" s="317"/>
      <c r="C310" s="318"/>
      <c r="D310" s="318"/>
      <c r="E310" s="318"/>
      <c r="F310" s="318"/>
      <c r="G310" s="318"/>
      <c r="H310" s="319"/>
      <c r="I310" s="197"/>
      <c r="J310" s="197"/>
      <c r="K310" s="197"/>
      <c r="L310" s="39"/>
      <c r="M310" s="39"/>
      <c r="N310" s="39"/>
      <c r="O310" s="39"/>
      <c r="P310" s="40"/>
    </row>
    <row r="311" spans="2:16">
      <c r="B311" s="32"/>
      <c r="C311" s="33"/>
      <c r="D311" s="33"/>
      <c r="E311" s="33"/>
      <c r="F311" s="33"/>
      <c r="G311" s="64"/>
      <c r="H311" s="46"/>
      <c r="I311" s="34"/>
      <c r="J311" s="34"/>
      <c r="K311" s="34"/>
      <c r="L311" s="39"/>
      <c r="M311" s="39"/>
      <c r="N311" s="39"/>
      <c r="O311" s="39"/>
      <c r="P311" s="40"/>
    </row>
    <row r="312" spans="2:16">
      <c r="B312" s="317"/>
      <c r="C312" s="318"/>
      <c r="D312" s="318"/>
      <c r="E312" s="318"/>
      <c r="F312" s="318"/>
      <c r="G312" s="318"/>
      <c r="H312" s="319"/>
      <c r="I312" s="197"/>
      <c r="J312" s="197"/>
      <c r="K312" s="197"/>
      <c r="L312" s="39"/>
      <c r="M312" s="39"/>
      <c r="N312" s="39"/>
      <c r="O312" s="39"/>
      <c r="P312" s="40"/>
    </row>
    <row r="313" spans="2:16">
      <c r="B313" s="32"/>
      <c r="C313" s="33"/>
      <c r="D313" s="33"/>
      <c r="E313" s="33"/>
      <c r="F313" s="33"/>
      <c r="G313" s="64"/>
      <c r="H313" s="46"/>
      <c r="I313" s="34"/>
      <c r="J313" s="34"/>
      <c r="K313" s="34"/>
      <c r="L313" s="39"/>
      <c r="M313" s="39"/>
      <c r="N313" s="39"/>
      <c r="O313" s="39"/>
      <c r="P313" s="5"/>
    </row>
    <row r="314" spans="2:16">
      <c r="B314" s="317"/>
      <c r="C314" s="318"/>
      <c r="D314" s="318"/>
      <c r="E314" s="318"/>
      <c r="F314" s="318"/>
      <c r="G314" s="318"/>
      <c r="H314" s="319"/>
      <c r="I314" s="197"/>
      <c r="J314" s="197"/>
      <c r="K314" s="197"/>
      <c r="L314" s="39"/>
      <c r="M314" s="39"/>
      <c r="N314" s="39"/>
      <c r="O314" s="39"/>
      <c r="P314" s="5"/>
    </row>
    <row r="315" spans="2:16">
      <c r="B315" s="32"/>
      <c r="C315" s="33"/>
      <c r="D315" s="33"/>
      <c r="E315" s="33"/>
      <c r="F315" s="33"/>
      <c r="G315" s="64"/>
      <c r="H315" s="46"/>
      <c r="I315" s="34"/>
      <c r="J315" s="34"/>
      <c r="K315" s="34"/>
      <c r="L315" s="39"/>
      <c r="M315" s="39"/>
      <c r="N315" s="39"/>
      <c r="O315" s="39"/>
      <c r="P315" s="40"/>
    </row>
    <row r="316" spans="2:16">
      <c r="B316" s="317"/>
      <c r="C316" s="318"/>
      <c r="D316" s="318"/>
      <c r="E316" s="318"/>
      <c r="F316" s="318"/>
      <c r="G316" s="318"/>
      <c r="H316" s="319"/>
      <c r="I316" s="197"/>
      <c r="J316" s="197"/>
      <c r="K316" s="197"/>
      <c r="L316" s="39"/>
      <c r="M316" s="39"/>
      <c r="N316" s="39"/>
      <c r="O316" s="39"/>
      <c r="P316" s="40"/>
    </row>
    <row r="317" spans="2:16">
      <c r="B317" s="32"/>
      <c r="C317" s="33"/>
      <c r="D317" s="33"/>
      <c r="E317" s="33"/>
      <c r="F317" s="33"/>
      <c r="G317" s="64"/>
      <c r="H317" s="46"/>
      <c r="I317" s="34"/>
      <c r="J317" s="34"/>
      <c r="K317" s="34"/>
      <c r="L317" s="39"/>
      <c r="M317" s="39"/>
      <c r="N317" s="39"/>
      <c r="O317" s="39"/>
      <c r="P317" s="40"/>
    </row>
    <row r="318" spans="2:16">
      <c r="B318" s="317"/>
      <c r="C318" s="318"/>
      <c r="D318" s="318"/>
      <c r="E318" s="318"/>
      <c r="F318" s="318"/>
      <c r="G318" s="318"/>
      <c r="H318" s="319"/>
      <c r="I318" s="197"/>
      <c r="J318" s="197"/>
      <c r="K318" s="197"/>
      <c r="L318" s="39"/>
      <c r="M318" s="39"/>
      <c r="N318" s="39"/>
      <c r="O318" s="39"/>
      <c r="P318" s="40"/>
    </row>
    <row r="319" spans="2:16">
      <c r="B319" s="32"/>
      <c r="C319" s="33"/>
      <c r="D319" s="33"/>
      <c r="E319" s="33"/>
      <c r="F319" s="33"/>
      <c r="G319" s="64"/>
      <c r="H319" s="46"/>
      <c r="I319" s="15"/>
      <c r="J319" s="15"/>
      <c r="K319" s="15"/>
      <c r="L319" s="41"/>
      <c r="M319" s="41"/>
      <c r="N319" s="41"/>
      <c r="O319" s="41"/>
      <c r="P319" s="40"/>
    </row>
    <row r="320" spans="2:16">
      <c r="B320" s="317"/>
      <c r="C320" s="318"/>
      <c r="D320" s="318"/>
      <c r="E320" s="318"/>
      <c r="F320" s="318"/>
      <c r="G320" s="318"/>
      <c r="H320" s="319"/>
      <c r="I320" s="195"/>
      <c r="J320" s="195"/>
      <c r="K320" s="195"/>
      <c r="L320" s="41"/>
      <c r="M320" s="41"/>
      <c r="N320" s="41"/>
      <c r="O320" s="41"/>
      <c r="P320" s="40"/>
    </row>
    <row r="321" spans="2:16">
      <c r="B321" s="32"/>
      <c r="C321" s="33"/>
      <c r="D321" s="33"/>
      <c r="E321" s="33"/>
      <c r="F321" s="33"/>
      <c r="G321" s="64"/>
      <c r="H321" s="46"/>
      <c r="I321" s="34"/>
      <c r="J321" s="34"/>
      <c r="K321" s="34"/>
      <c r="L321" s="39"/>
      <c r="M321" s="39"/>
      <c r="N321" s="39"/>
      <c r="O321" s="39"/>
      <c r="P321" s="40"/>
    </row>
    <row r="322" spans="2:16">
      <c r="B322" s="317"/>
      <c r="C322" s="318"/>
      <c r="D322" s="318"/>
      <c r="E322" s="318"/>
      <c r="F322" s="318"/>
      <c r="G322" s="318"/>
      <c r="H322" s="319"/>
      <c r="I322" s="197"/>
      <c r="J322" s="197"/>
      <c r="K322" s="197"/>
      <c r="L322" s="39"/>
      <c r="M322" s="39"/>
      <c r="N322" s="39"/>
      <c r="O322" s="39"/>
      <c r="P322" s="40"/>
    </row>
    <row r="323" spans="2:16">
      <c r="B323" s="32"/>
      <c r="C323" s="33"/>
      <c r="D323" s="33"/>
      <c r="E323" s="33"/>
      <c r="F323" s="33"/>
      <c r="G323" s="64"/>
      <c r="H323" s="46"/>
      <c r="I323" s="34"/>
      <c r="J323" s="34"/>
      <c r="K323" s="34"/>
      <c r="L323" s="39"/>
      <c r="M323" s="39"/>
      <c r="N323" s="39"/>
      <c r="O323" s="39"/>
      <c r="P323" s="40"/>
    </row>
    <row r="324" spans="2:16">
      <c r="B324" s="317"/>
      <c r="C324" s="318"/>
      <c r="D324" s="318"/>
      <c r="E324" s="318"/>
      <c r="F324" s="318"/>
      <c r="G324" s="318"/>
      <c r="H324" s="319"/>
      <c r="I324" s="197"/>
      <c r="J324" s="197"/>
      <c r="K324" s="197"/>
      <c r="L324" s="39"/>
      <c r="M324" s="39"/>
      <c r="N324" s="39"/>
      <c r="O324" s="39"/>
      <c r="P324" s="40"/>
    </row>
    <row r="325" spans="2:16">
      <c r="B325" s="32"/>
      <c r="C325" s="33"/>
      <c r="D325" s="33"/>
      <c r="E325" s="33"/>
      <c r="F325" s="33"/>
      <c r="G325" s="64"/>
      <c r="H325" s="46"/>
      <c r="I325" s="34"/>
      <c r="J325" s="34"/>
      <c r="K325" s="34"/>
      <c r="L325" s="39"/>
      <c r="M325" s="39"/>
      <c r="N325" s="39"/>
      <c r="O325" s="39"/>
      <c r="P325" s="40"/>
    </row>
    <row r="326" spans="2:16">
      <c r="B326" s="317"/>
      <c r="C326" s="318"/>
      <c r="D326" s="318"/>
      <c r="E326" s="318"/>
      <c r="F326" s="318"/>
      <c r="G326" s="318"/>
      <c r="H326" s="319"/>
      <c r="I326" s="197"/>
      <c r="J326" s="197"/>
      <c r="K326" s="197"/>
      <c r="L326" s="39"/>
      <c r="M326" s="39"/>
      <c r="N326" s="39"/>
      <c r="O326" s="39"/>
      <c r="P326" s="40"/>
    </row>
    <row r="327" spans="2:16">
      <c r="B327" s="32"/>
      <c r="C327" s="33"/>
      <c r="D327" s="33"/>
      <c r="E327" s="33"/>
      <c r="F327" s="33"/>
      <c r="G327" s="64"/>
      <c r="H327" s="46"/>
      <c r="I327" s="34"/>
      <c r="J327" s="34"/>
      <c r="K327" s="34"/>
      <c r="L327" s="39"/>
      <c r="M327" s="39"/>
      <c r="N327" s="39"/>
      <c r="O327" s="39"/>
      <c r="P327" s="40"/>
    </row>
    <row r="328" spans="2:16">
      <c r="B328" s="317"/>
      <c r="C328" s="318"/>
      <c r="D328" s="318"/>
      <c r="E328" s="318"/>
      <c r="F328" s="318"/>
      <c r="G328" s="318"/>
      <c r="H328" s="319"/>
      <c r="I328" s="197"/>
      <c r="J328" s="197"/>
      <c r="K328" s="197"/>
      <c r="L328" s="39"/>
      <c r="M328" s="39"/>
      <c r="N328" s="39"/>
      <c r="O328" s="39"/>
      <c r="P328" s="40"/>
    </row>
    <row r="329" spans="2:16">
      <c r="B329" s="32"/>
      <c r="C329" s="33"/>
      <c r="D329" s="33"/>
      <c r="E329" s="33"/>
      <c r="F329" s="33"/>
      <c r="G329" s="64"/>
      <c r="H329" s="46"/>
      <c r="I329" s="34"/>
      <c r="J329" s="34"/>
      <c r="K329" s="34"/>
      <c r="L329" s="39"/>
      <c r="M329" s="39"/>
      <c r="N329" s="39"/>
      <c r="O329" s="39"/>
      <c r="P329" s="40"/>
    </row>
    <row r="330" spans="2:16">
      <c r="B330" s="317"/>
      <c r="C330" s="318"/>
      <c r="D330" s="318"/>
      <c r="E330" s="318"/>
      <c r="F330" s="318"/>
      <c r="G330" s="318"/>
      <c r="H330" s="319"/>
      <c r="I330" s="197"/>
      <c r="J330" s="197"/>
      <c r="K330" s="197"/>
      <c r="L330" s="39"/>
      <c r="M330" s="39"/>
      <c r="N330" s="39"/>
      <c r="O330" s="39"/>
      <c r="P330" s="40"/>
    </row>
    <row r="331" spans="2:16">
      <c r="B331" s="32"/>
      <c r="C331" s="33"/>
      <c r="D331" s="33"/>
      <c r="E331" s="33"/>
      <c r="F331" s="33"/>
      <c r="G331" s="64"/>
      <c r="H331" s="46"/>
      <c r="I331" s="34"/>
      <c r="J331" s="34"/>
      <c r="K331" s="34"/>
      <c r="L331" s="39"/>
      <c r="M331" s="39"/>
      <c r="N331" s="39"/>
      <c r="O331" s="39"/>
      <c r="P331" s="40"/>
    </row>
    <row r="332" spans="2:16">
      <c r="B332" s="317"/>
      <c r="C332" s="318"/>
      <c r="D332" s="318"/>
      <c r="E332" s="318"/>
      <c r="F332" s="318"/>
      <c r="G332" s="318"/>
      <c r="H332" s="319"/>
      <c r="I332" s="197"/>
      <c r="J332" s="197"/>
      <c r="K332" s="197"/>
      <c r="L332" s="39"/>
      <c r="M332" s="39"/>
      <c r="N332" s="39"/>
      <c r="O332" s="39"/>
      <c r="P332" s="40"/>
    </row>
    <row r="333" spans="2:16">
      <c r="B333" s="32"/>
      <c r="C333" s="33"/>
      <c r="D333" s="33"/>
      <c r="E333" s="33"/>
      <c r="F333" s="33"/>
      <c r="G333" s="64"/>
      <c r="H333" s="46"/>
      <c r="I333" s="34"/>
      <c r="J333" s="34"/>
      <c r="K333" s="34"/>
      <c r="L333" s="39"/>
      <c r="M333" s="39"/>
      <c r="N333" s="39"/>
      <c r="O333" s="39"/>
      <c r="P333" s="5"/>
    </row>
    <row r="334" spans="2:16">
      <c r="B334" s="317"/>
      <c r="C334" s="318"/>
      <c r="D334" s="318"/>
      <c r="E334" s="318"/>
      <c r="F334" s="318"/>
      <c r="G334" s="318"/>
      <c r="H334" s="319"/>
      <c r="I334" s="197"/>
      <c r="J334" s="197"/>
      <c r="K334" s="197"/>
      <c r="L334" s="39"/>
      <c r="M334" s="39"/>
      <c r="N334" s="39"/>
      <c r="O334" s="39"/>
      <c r="P334" s="5"/>
    </row>
    <row r="335" spans="2:16">
      <c r="B335" s="32"/>
      <c r="C335" s="33"/>
      <c r="D335" s="33"/>
      <c r="E335" s="33"/>
      <c r="F335" s="33"/>
      <c r="G335" s="64"/>
      <c r="H335" s="46"/>
      <c r="I335" s="34"/>
      <c r="J335" s="34"/>
      <c r="K335" s="34"/>
      <c r="L335" s="39"/>
      <c r="M335" s="39"/>
      <c r="N335" s="39"/>
      <c r="O335" s="39"/>
      <c r="P335" s="40"/>
    </row>
    <row r="336" spans="2:16">
      <c r="B336" s="317"/>
      <c r="C336" s="318"/>
      <c r="D336" s="318"/>
      <c r="E336" s="318"/>
      <c r="F336" s="318"/>
      <c r="G336" s="318"/>
      <c r="H336" s="319"/>
      <c r="I336" s="197"/>
      <c r="J336" s="197"/>
      <c r="K336" s="197"/>
      <c r="L336" s="39"/>
      <c r="M336" s="39"/>
      <c r="N336" s="39"/>
      <c r="O336" s="39"/>
      <c r="P336" s="40"/>
    </row>
    <row r="337" spans="2:16">
      <c r="B337" s="32"/>
      <c r="C337" s="33"/>
      <c r="D337" s="33"/>
      <c r="E337" s="33"/>
      <c r="F337" s="33"/>
      <c r="G337" s="64"/>
      <c r="H337" s="46"/>
      <c r="I337" s="34"/>
      <c r="J337" s="34"/>
      <c r="K337" s="34"/>
      <c r="L337" s="39"/>
      <c r="M337" s="39"/>
      <c r="N337" s="39"/>
      <c r="O337" s="39"/>
      <c r="P337" s="40"/>
    </row>
    <row r="338" spans="2:16">
      <c r="B338" s="317"/>
      <c r="C338" s="318"/>
      <c r="D338" s="318"/>
      <c r="E338" s="318"/>
      <c r="F338" s="318"/>
      <c r="G338" s="318"/>
      <c r="H338" s="319"/>
      <c r="I338" s="197"/>
      <c r="J338" s="197"/>
      <c r="K338" s="197"/>
      <c r="L338" s="39"/>
      <c r="M338" s="39"/>
      <c r="N338" s="39"/>
      <c r="O338" s="39"/>
      <c r="P338" s="40"/>
    </row>
    <row r="339" spans="2:16">
      <c r="B339" s="32"/>
      <c r="C339" s="33"/>
      <c r="D339" s="33"/>
      <c r="E339" s="33"/>
      <c r="F339" s="33"/>
      <c r="G339" s="64"/>
      <c r="H339" s="46"/>
      <c r="I339" s="15"/>
      <c r="J339" s="15"/>
      <c r="K339" s="15"/>
      <c r="L339" s="41"/>
      <c r="M339" s="41"/>
      <c r="N339" s="41"/>
      <c r="O339" s="41"/>
      <c r="P339" s="40"/>
    </row>
    <row r="340" spans="2:16">
      <c r="B340" s="317"/>
      <c r="C340" s="318"/>
      <c r="D340" s="318"/>
      <c r="E340" s="318"/>
      <c r="F340" s="318"/>
      <c r="G340" s="318"/>
      <c r="H340" s="319"/>
      <c r="I340" s="195"/>
      <c r="J340" s="195"/>
      <c r="K340" s="195"/>
      <c r="L340" s="41"/>
      <c r="M340" s="41"/>
      <c r="N340" s="41"/>
      <c r="O340" s="41"/>
      <c r="P340" s="40"/>
    </row>
    <row r="341" spans="2:16">
      <c r="B341" s="32"/>
      <c r="C341" s="33"/>
      <c r="D341" s="33"/>
      <c r="E341" s="33"/>
      <c r="F341" s="33"/>
      <c r="G341" s="64"/>
      <c r="H341" s="46"/>
      <c r="I341" s="34"/>
      <c r="J341" s="34"/>
      <c r="K341" s="34"/>
      <c r="L341" s="39"/>
      <c r="M341" s="39"/>
      <c r="N341" s="39"/>
      <c r="O341" s="39"/>
      <c r="P341" s="40"/>
    </row>
    <row r="342" spans="2:16">
      <c r="B342" s="317"/>
      <c r="C342" s="318"/>
      <c r="D342" s="318"/>
      <c r="E342" s="318"/>
      <c r="F342" s="318"/>
      <c r="G342" s="318"/>
      <c r="H342" s="319"/>
      <c r="I342" s="197"/>
      <c r="J342" s="197"/>
      <c r="K342" s="197"/>
      <c r="L342" s="39"/>
      <c r="M342" s="39"/>
      <c r="N342" s="39"/>
      <c r="O342" s="39"/>
      <c r="P342" s="40"/>
    </row>
    <row r="343" spans="2:16">
      <c r="B343" s="32"/>
      <c r="C343" s="33"/>
      <c r="D343" s="33"/>
      <c r="E343" s="33"/>
      <c r="F343" s="33"/>
      <c r="G343" s="64"/>
      <c r="H343" s="46"/>
      <c r="I343" s="34"/>
      <c r="J343" s="34"/>
      <c r="K343" s="34"/>
      <c r="L343" s="39"/>
      <c r="M343" s="39"/>
      <c r="N343" s="39"/>
      <c r="O343" s="39"/>
      <c r="P343" s="40"/>
    </row>
    <row r="344" spans="2:16">
      <c r="B344" s="317"/>
      <c r="C344" s="318"/>
      <c r="D344" s="318"/>
      <c r="E344" s="318"/>
      <c r="F344" s="318"/>
      <c r="G344" s="318"/>
      <c r="H344" s="319"/>
      <c r="I344" s="197"/>
      <c r="J344" s="197"/>
      <c r="K344" s="197"/>
      <c r="L344" s="39"/>
      <c r="M344" s="39"/>
      <c r="N344" s="39"/>
      <c r="O344" s="39"/>
      <c r="P344" s="40"/>
    </row>
    <row r="345" spans="2:16">
      <c r="B345" s="32"/>
      <c r="C345" s="33"/>
      <c r="D345" s="33"/>
      <c r="E345" s="33"/>
      <c r="F345" s="33"/>
      <c r="G345" s="64"/>
      <c r="H345" s="46"/>
      <c r="I345" s="34"/>
      <c r="J345" s="34"/>
      <c r="K345" s="34"/>
      <c r="L345" s="39"/>
      <c r="M345" s="39"/>
      <c r="N345" s="39"/>
      <c r="O345" s="39"/>
      <c r="P345" s="40"/>
    </row>
    <row r="346" spans="2:16">
      <c r="B346" s="317"/>
      <c r="C346" s="318"/>
      <c r="D346" s="318"/>
      <c r="E346" s="318"/>
      <c r="F346" s="318"/>
      <c r="G346" s="318"/>
      <c r="H346" s="319"/>
      <c r="I346" s="197"/>
      <c r="J346" s="197"/>
      <c r="K346" s="197"/>
      <c r="L346" s="39"/>
      <c r="M346" s="39"/>
      <c r="N346" s="39"/>
      <c r="O346" s="39"/>
      <c r="P346" s="40"/>
    </row>
    <row r="347" spans="2:16">
      <c r="B347" s="32"/>
      <c r="C347" s="33"/>
      <c r="D347" s="33"/>
      <c r="E347" s="33"/>
      <c r="F347" s="33"/>
      <c r="G347" s="64"/>
      <c r="H347" s="46"/>
      <c r="I347" s="34"/>
      <c r="J347" s="34"/>
      <c r="K347" s="34"/>
      <c r="L347" s="39"/>
      <c r="M347" s="39"/>
      <c r="N347" s="39"/>
      <c r="O347" s="39"/>
      <c r="P347" s="40"/>
    </row>
    <row r="348" spans="2:16">
      <c r="B348" s="317"/>
      <c r="C348" s="318"/>
      <c r="D348" s="318"/>
      <c r="E348" s="318"/>
      <c r="F348" s="318"/>
      <c r="G348" s="318"/>
      <c r="H348" s="319"/>
      <c r="I348" s="197"/>
      <c r="J348" s="197"/>
      <c r="K348" s="197"/>
      <c r="L348" s="39"/>
      <c r="M348" s="39"/>
      <c r="N348" s="39"/>
      <c r="O348" s="39"/>
      <c r="P348" s="40"/>
    </row>
    <row r="349" spans="2:16">
      <c r="B349" s="32"/>
      <c r="C349" s="33"/>
      <c r="D349" s="33"/>
      <c r="E349" s="33"/>
      <c r="F349" s="33"/>
      <c r="G349" s="64"/>
      <c r="H349" s="46"/>
      <c r="I349" s="34"/>
      <c r="J349" s="34"/>
      <c r="K349" s="34"/>
      <c r="L349" s="39"/>
      <c r="M349" s="39"/>
      <c r="N349" s="39"/>
      <c r="O349" s="39"/>
      <c r="P349" s="40"/>
    </row>
    <row r="350" spans="2:16">
      <c r="B350" s="317"/>
      <c r="C350" s="318"/>
      <c r="D350" s="318"/>
      <c r="E350" s="318"/>
      <c r="F350" s="318"/>
      <c r="G350" s="318"/>
      <c r="H350" s="319"/>
      <c r="I350" s="197"/>
      <c r="J350" s="197"/>
      <c r="K350" s="197"/>
      <c r="L350" s="39"/>
      <c r="M350" s="39"/>
      <c r="N350" s="39"/>
      <c r="O350" s="39"/>
      <c r="P350" s="40"/>
    </row>
    <row r="351" spans="2:16">
      <c r="B351" s="32"/>
      <c r="C351" s="33"/>
      <c r="D351" s="33"/>
      <c r="E351" s="33"/>
      <c r="F351" s="33"/>
      <c r="G351" s="64"/>
      <c r="H351" s="46"/>
      <c r="I351" s="34"/>
      <c r="J351" s="34"/>
      <c r="K351" s="34"/>
      <c r="L351" s="39"/>
      <c r="M351" s="39"/>
      <c r="N351" s="39"/>
      <c r="O351" s="39"/>
      <c r="P351" s="40"/>
    </row>
    <row r="352" spans="2:16">
      <c r="B352" s="317"/>
      <c r="C352" s="318"/>
      <c r="D352" s="318"/>
      <c r="E352" s="318"/>
      <c r="F352" s="318"/>
      <c r="G352" s="318"/>
      <c r="H352" s="319"/>
      <c r="I352" s="197"/>
      <c r="J352" s="197"/>
      <c r="K352" s="197"/>
      <c r="L352" s="39"/>
      <c r="M352" s="39"/>
      <c r="N352" s="39"/>
      <c r="O352" s="39"/>
      <c r="P352" s="40"/>
    </row>
    <row r="353" spans="2:16">
      <c r="B353" s="32"/>
      <c r="C353" s="33"/>
      <c r="D353" s="33"/>
      <c r="E353" s="33"/>
      <c r="F353" s="33"/>
      <c r="G353" s="64"/>
      <c r="H353" s="46"/>
      <c r="I353" s="34"/>
      <c r="J353" s="34"/>
      <c r="K353" s="34"/>
      <c r="L353" s="39"/>
      <c r="M353" s="39"/>
      <c r="N353" s="39"/>
      <c r="O353" s="39"/>
      <c r="P353" s="5"/>
    </row>
    <row r="354" spans="2:16">
      <c r="B354" s="317"/>
      <c r="C354" s="318"/>
      <c r="D354" s="318"/>
      <c r="E354" s="318"/>
      <c r="F354" s="318"/>
      <c r="G354" s="318"/>
      <c r="H354" s="319"/>
      <c r="I354" s="197"/>
      <c r="J354" s="197"/>
      <c r="K354" s="197"/>
      <c r="L354" s="39"/>
      <c r="M354" s="39"/>
      <c r="N354" s="39"/>
      <c r="O354" s="39"/>
      <c r="P354" s="5"/>
    </row>
    <row r="355" spans="2:16">
      <c r="B355" s="32"/>
      <c r="C355" s="33"/>
      <c r="D355" s="33"/>
      <c r="E355" s="33"/>
      <c r="F355" s="33"/>
      <c r="G355" s="64"/>
      <c r="H355" s="46"/>
      <c r="I355" s="34"/>
      <c r="J355" s="34"/>
      <c r="K355" s="34"/>
      <c r="L355" s="39"/>
      <c r="M355" s="39"/>
      <c r="N355" s="39"/>
      <c r="O355" s="39"/>
      <c r="P355" s="40"/>
    </row>
    <row r="356" spans="2:16">
      <c r="B356" s="317"/>
      <c r="C356" s="318"/>
      <c r="D356" s="318"/>
      <c r="E356" s="318"/>
      <c r="F356" s="318"/>
      <c r="G356" s="318"/>
      <c r="H356" s="319"/>
      <c r="I356" s="197"/>
      <c r="J356" s="197"/>
      <c r="K356" s="197"/>
      <c r="L356" s="39"/>
      <c r="M356" s="39"/>
      <c r="N356" s="39"/>
      <c r="O356" s="39"/>
      <c r="P356" s="40"/>
    </row>
    <row r="357" spans="2:16">
      <c r="B357" s="32"/>
      <c r="C357" s="33"/>
      <c r="D357" s="33"/>
      <c r="E357" s="33"/>
      <c r="F357" s="33"/>
      <c r="G357" s="64"/>
      <c r="H357" s="46"/>
      <c r="I357" s="34"/>
      <c r="J357" s="34"/>
      <c r="K357" s="34"/>
      <c r="L357" s="39"/>
      <c r="M357" s="39"/>
      <c r="N357" s="39"/>
      <c r="O357" s="39"/>
      <c r="P357" s="40"/>
    </row>
    <row r="358" spans="2:16">
      <c r="B358" s="317"/>
      <c r="C358" s="318"/>
      <c r="D358" s="318"/>
      <c r="E358" s="318"/>
      <c r="F358" s="318"/>
      <c r="G358" s="318"/>
      <c r="H358" s="319"/>
      <c r="I358" s="197"/>
      <c r="J358" s="197"/>
      <c r="K358" s="197"/>
      <c r="L358" s="39"/>
      <c r="M358" s="39"/>
      <c r="N358" s="39"/>
      <c r="O358" s="39"/>
      <c r="P358" s="40"/>
    </row>
    <row r="359" spans="2:16">
      <c r="B359" s="32"/>
      <c r="C359" s="33"/>
      <c r="D359" s="33"/>
      <c r="E359" s="33"/>
      <c r="F359" s="33"/>
      <c r="G359" s="64"/>
      <c r="H359" s="46"/>
      <c r="I359" s="15"/>
      <c r="J359" s="15"/>
      <c r="K359" s="15"/>
      <c r="L359" s="41"/>
      <c r="M359" s="41"/>
      <c r="N359" s="41"/>
      <c r="O359" s="41"/>
      <c r="P359" s="40"/>
    </row>
    <row r="360" spans="2:16">
      <c r="B360" s="317"/>
      <c r="C360" s="318"/>
      <c r="D360" s="318"/>
      <c r="E360" s="318"/>
      <c r="F360" s="318"/>
      <c r="G360" s="318"/>
      <c r="H360" s="319"/>
      <c r="I360" s="195"/>
      <c r="J360" s="195"/>
      <c r="K360" s="195"/>
      <c r="L360" s="41"/>
      <c r="M360" s="41"/>
      <c r="N360" s="41"/>
      <c r="O360" s="41"/>
      <c r="P360" s="40"/>
    </row>
    <row r="361" spans="2:16">
      <c r="B361" s="32"/>
      <c r="C361" s="33"/>
      <c r="D361" s="33"/>
      <c r="E361" s="33"/>
      <c r="F361" s="33"/>
      <c r="G361" s="64"/>
      <c r="H361" s="46"/>
      <c r="I361" s="34"/>
      <c r="J361" s="34"/>
      <c r="K361" s="34"/>
      <c r="L361" s="39"/>
      <c r="M361" s="39"/>
      <c r="N361" s="39"/>
      <c r="O361" s="39"/>
      <c r="P361" s="40"/>
    </row>
    <row r="362" spans="2:16">
      <c r="B362" s="317"/>
      <c r="C362" s="318"/>
      <c r="D362" s="318"/>
      <c r="E362" s="318"/>
      <c r="F362" s="318"/>
      <c r="G362" s="318"/>
      <c r="H362" s="319"/>
      <c r="I362" s="197"/>
      <c r="J362" s="197"/>
      <c r="K362" s="197"/>
      <c r="L362" s="39"/>
      <c r="M362" s="39"/>
      <c r="N362" s="39"/>
      <c r="O362" s="39"/>
      <c r="P362" s="40"/>
    </row>
    <row r="363" spans="2:16">
      <c r="B363" s="32"/>
      <c r="C363" s="33"/>
      <c r="D363" s="33"/>
      <c r="E363" s="33"/>
      <c r="F363" s="33"/>
      <c r="G363" s="64"/>
      <c r="H363" s="46"/>
      <c r="I363" s="34"/>
      <c r="J363" s="34"/>
      <c r="K363" s="34"/>
      <c r="L363" s="39"/>
      <c r="M363" s="39"/>
      <c r="N363" s="39"/>
      <c r="O363" s="39"/>
      <c r="P363" s="40"/>
    </row>
    <row r="364" spans="2:16">
      <c r="B364" s="317"/>
      <c r="C364" s="318"/>
      <c r="D364" s="318"/>
      <c r="E364" s="318"/>
      <c r="F364" s="318"/>
      <c r="G364" s="318"/>
      <c r="H364" s="319"/>
      <c r="I364" s="197"/>
      <c r="J364" s="197"/>
      <c r="K364" s="197"/>
      <c r="L364" s="39"/>
      <c r="M364" s="39"/>
      <c r="N364" s="39"/>
      <c r="O364" s="39"/>
      <c r="P364" s="40"/>
    </row>
    <row r="365" spans="2:16">
      <c r="B365" s="32"/>
      <c r="C365" s="33"/>
      <c r="D365" s="33"/>
      <c r="E365" s="33"/>
      <c r="F365" s="33"/>
      <c r="G365" s="64"/>
      <c r="H365" s="46"/>
      <c r="I365" s="34"/>
      <c r="J365" s="34"/>
      <c r="K365" s="34"/>
      <c r="L365" s="39"/>
      <c r="M365" s="39"/>
      <c r="N365" s="39"/>
      <c r="O365" s="39"/>
      <c r="P365" s="40"/>
    </row>
    <row r="366" spans="2:16">
      <c r="B366" s="317"/>
      <c r="C366" s="318"/>
      <c r="D366" s="318"/>
      <c r="E366" s="318"/>
      <c r="F366" s="318"/>
      <c r="G366" s="318"/>
      <c r="H366" s="319"/>
      <c r="I366" s="197"/>
      <c r="J366" s="197"/>
      <c r="K366" s="197"/>
      <c r="L366" s="39"/>
      <c r="M366" s="39"/>
      <c r="N366" s="39"/>
      <c r="O366" s="39"/>
      <c r="P366" s="40"/>
    </row>
    <row r="367" spans="2:16">
      <c r="B367" s="32"/>
      <c r="C367" s="33"/>
      <c r="D367" s="33"/>
      <c r="E367" s="33"/>
      <c r="F367" s="33"/>
      <c r="G367" s="64"/>
      <c r="H367" s="46"/>
      <c r="I367" s="34"/>
      <c r="J367" s="34"/>
      <c r="K367" s="34"/>
      <c r="L367" s="39"/>
      <c r="M367" s="39"/>
      <c r="N367" s="39"/>
      <c r="O367" s="39"/>
      <c r="P367" s="40"/>
    </row>
    <row r="368" spans="2:16">
      <c r="B368" s="317"/>
      <c r="C368" s="318"/>
      <c r="D368" s="318"/>
      <c r="E368" s="318"/>
      <c r="F368" s="318"/>
      <c r="G368" s="318"/>
      <c r="H368" s="319"/>
      <c r="I368" s="197"/>
      <c r="J368" s="197"/>
      <c r="K368" s="197"/>
      <c r="L368" s="39"/>
      <c r="M368" s="39"/>
      <c r="N368" s="39"/>
      <c r="O368" s="39"/>
      <c r="P368" s="40"/>
    </row>
    <row r="369" spans="2:16">
      <c r="B369" s="32"/>
      <c r="C369" s="33"/>
      <c r="D369" s="33"/>
      <c r="E369" s="33"/>
      <c r="F369" s="33"/>
      <c r="G369" s="64"/>
      <c r="H369" s="46"/>
      <c r="I369" s="34"/>
      <c r="J369" s="34"/>
      <c r="K369" s="34"/>
      <c r="L369" s="39"/>
      <c r="M369" s="39"/>
      <c r="N369" s="39"/>
      <c r="O369" s="39"/>
      <c r="P369" s="40"/>
    </row>
    <row r="370" spans="2:16">
      <c r="B370" s="317"/>
      <c r="C370" s="318"/>
      <c r="D370" s="318"/>
      <c r="E370" s="318"/>
      <c r="F370" s="318"/>
      <c r="G370" s="318"/>
      <c r="H370" s="319"/>
      <c r="I370" s="197"/>
      <c r="J370" s="197"/>
      <c r="K370" s="197"/>
      <c r="L370" s="39"/>
      <c r="M370" s="39"/>
      <c r="N370" s="39"/>
      <c r="O370" s="39"/>
      <c r="P370" s="40"/>
    </row>
    <row r="371" spans="2:16">
      <c r="B371" s="32"/>
      <c r="C371" s="33"/>
      <c r="D371" s="33"/>
      <c r="E371" s="33"/>
      <c r="F371" s="33"/>
      <c r="G371" s="64"/>
      <c r="H371" s="46"/>
      <c r="I371" s="34"/>
      <c r="J371" s="34"/>
      <c r="K371" s="34"/>
      <c r="L371" s="39"/>
      <c r="M371" s="39"/>
      <c r="N371" s="39"/>
      <c r="O371" s="39"/>
      <c r="P371" s="40"/>
    </row>
    <row r="372" spans="2:16">
      <c r="B372" s="317"/>
      <c r="C372" s="318"/>
      <c r="D372" s="318"/>
      <c r="E372" s="318"/>
      <c r="F372" s="318"/>
      <c r="G372" s="318"/>
      <c r="H372" s="319"/>
      <c r="I372" s="197"/>
      <c r="J372" s="197"/>
      <c r="K372" s="197"/>
      <c r="L372" s="39"/>
      <c r="M372" s="39"/>
      <c r="N372" s="39"/>
      <c r="O372" s="39"/>
      <c r="P372" s="40"/>
    </row>
    <row r="373" spans="2:16">
      <c r="B373" s="32"/>
      <c r="C373" s="33"/>
      <c r="D373" s="33"/>
      <c r="E373" s="33"/>
      <c r="F373" s="33"/>
      <c r="G373" s="64"/>
      <c r="H373" s="46"/>
      <c r="I373" s="34"/>
      <c r="J373" s="34"/>
      <c r="K373" s="34"/>
      <c r="L373" s="39"/>
      <c r="M373" s="39"/>
      <c r="N373" s="39"/>
      <c r="O373" s="39"/>
      <c r="P373" s="5"/>
    </row>
    <row r="374" spans="2:16">
      <c r="B374" s="317"/>
      <c r="C374" s="318"/>
      <c r="D374" s="318"/>
      <c r="E374" s="318"/>
      <c r="F374" s="318"/>
      <c r="G374" s="318"/>
      <c r="H374" s="319"/>
      <c r="I374" s="197"/>
      <c r="J374" s="197"/>
      <c r="K374" s="197"/>
      <c r="L374" s="39"/>
      <c r="M374" s="39"/>
      <c r="N374" s="39"/>
      <c r="O374" s="39"/>
      <c r="P374" s="5"/>
    </row>
    <row r="375" spans="2:16">
      <c r="B375" s="32"/>
      <c r="C375" s="33"/>
      <c r="D375" s="33"/>
      <c r="E375" s="33"/>
      <c r="F375" s="33"/>
      <c r="G375" s="64"/>
      <c r="H375" s="46"/>
      <c r="I375" s="34"/>
      <c r="J375" s="34"/>
      <c r="K375" s="34"/>
      <c r="L375" s="39"/>
      <c r="M375" s="39"/>
      <c r="N375" s="39"/>
      <c r="O375" s="39"/>
      <c r="P375" s="40"/>
    </row>
    <row r="376" spans="2:16">
      <c r="B376" s="317"/>
      <c r="C376" s="318"/>
      <c r="D376" s="318"/>
      <c r="E376" s="318"/>
      <c r="F376" s="318"/>
      <c r="G376" s="318"/>
      <c r="H376" s="319"/>
      <c r="I376" s="197"/>
      <c r="J376" s="197"/>
      <c r="K376" s="197"/>
      <c r="L376" s="39"/>
      <c r="M376" s="39"/>
      <c r="N376" s="39"/>
      <c r="O376" s="39"/>
      <c r="P376" s="40"/>
    </row>
    <row r="377" spans="2:16">
      <c r="B377" s="32"/>
      <c r="C377" s="33"/>
      <c r="D377" s="33"/>
      <c r="E377" s="33"/>
      <c r="F377" s="33"/>
      <c r="G377" s="64"/>
      <c r="H377" s="46"/>
      <c r="I377" s="34"/>
      <c r="J377" s="34"/>
      <c r="K377" s="34"/>
      <c r="L377" s="39"/>
      <c r="M377" s="39"/>
      <c r="N377" s="39"/>
      <c r="O377" s="39"/>
      <c r="P377" s="40"/>
    </row>
    <row r="378" spans="2:16">
      <c r="B378" s="317"/>
      <c r="C378" s="318"/>
      <c r="D378" s="318"/>
      <c r="E378" s="318"/>
      <c r="F378" s="318"/>
      <c r="G378" s="318"/>
      <c r="H378" s="319"/>
      <c r="I378" s="197"/>
      <c r="J378" s="197"/>
      <c r="K378" s="197"/>
      <c r="L378" s="39"/>
      <c r="M378" s="39"/>
      <c r="N378" s="39"/>
      <c r="O378" s="39"/>
      <c r="P378" s="40"/>
    </row>
    <row r="379" spans="2:16">
      <c r="B379" s="32"/>
      <c r="C379" s="33"/>
      <c r="D379" s="33"/>
      <c r="E379" s="33"/>
      <c r="F379" s="33"/>
      <c r="G379" s="64"/>
      <c r="H379" s="46"/>
      <c r="I379" s="15"/>
      <c r="J379" s="15"/>
      <c r="K379" s="15"/>
      <c r="L379" s="41"/>
      <c r="M379" s="41"/>
      <c r="N379" s="41"/>
      <c r="O379" s="41"/>
      <c r="P379" s="40"/>
    </row>
    <row r="380" spans="2:16">
      <c r="B380" s="317"/>
      <c r="C380" s="318"/>
      <c r="D380" s="318"/>
      <c r="E380" s="318"/>
      <c r="F380" s="318"/>
      <c r="G380" s="318"/>
      <c r="H380" s="319"/>
      <c r="I380" s="195"/>
      <c r="J380" s="195"/>
      <c r="K380" s="195"/>
      <c r="L380" s="41"/>
      <c r="M380" s="41"/>
      <c r="N380" s="41"/>
      <c r="O380" s="41"/>
      <c r="P380" s="40"/>
    </row>
    <row r="381" spans="2:16">
      <c r="B381" s="32"/>
      <c r="C381" s="33"/>
      <c r="D381" s="33"/>
      <c r="E381" s="33"/>
      <c r="F381" s="33"/>
      <c r="G381" s="64"/>
      <c r="H381" s="46"/>
      <c r="I381" s="34"/>
      <c r="J381" s="34"/>
      <c r="K381" s="34"/>
      <c r="L381" s="39"/>
      <c r="M381" s="39"/>
      <c r="N381" s="39"/>
      <c r="O381" s="39"/>
      <c r="P381" s="40"/>
    </row>
    <row r="382" spans="2:16">
      <c r="B382" s="317"/>
      <c r="C382" s="318"/>
      <c r="D382" s="318"/>
      <c r="E382" s="318"/>
      <c r="F382" s="318"/>
      <c r="G382" s="318"/>
      <c r="H382" s="319"/>
      <c r="I382" s="197"/>
      <c r="J382" s="197"/>
      <c r="K382" s="197"/>
      <c r="L382" s="39"/>
      <c r="M382" s="39"/>
      <c r="N382" s="39"/>
      <c r="O382" s="39"/>
      <c r="P382" s="40"/>
    </row>
    <row r="383" spans="2:16">
      <c r="B383" s="32"/>
      <c r="C383" s="33"/>
      <c r="D383" s="33"/>
      <c r="E383" s="33"/>
      <c r="F383" s="33"/>
      <c r="G383" s="64"/>
      <c r="H383" s="46"/>
      <c r="I383" s="34"/>
      <c r="J383" s="34"/>
      <c r="K383" s="34"/>
      <c r="L383" s="39"/>
      <c r="M383" s="39"/>
      <c r="N383" s="39"/>
      <c r="O383" s="39"/>
      <c r="P383" s="40"/>
    </row>
    <row r="384" spans="2:16">
      <c r="B384" s="317"/>
      <c r="C384" s="318"/>
      <c r="D384" s="318"/>
      <c r="E384" s="318"/>
      <c r="F384" s="318"/>
      <c r="G384" s="318"/>
      <c r="H384" s="319"/>
      <c r="I384" s="197"/>
      <c r="J384" s="197"/>
      <c r="K384" s="197"/>
      <c r="L384" s="39"/>
      <c r="M384" s="39"/>
      <c r="N384" s="39"/>
      <c r="O384" s="39"/>
      <c r="P384" s="40"/>
    </row>
    <row r="385" spans="2:16">
      <c r="B385" s="32"/>
      <c r="C385" s="33"/>
      <c r="D385" s="33"/>
      <c r="E385" s="33"/>
      <c r="F385" s="33"/>
      <c r="G385" s="64"/>
      <c r="H385" s="46"/>
      <c r="I385" s="34"/>
      <c r="J385" s="34"/>
      <c r="K385" s="34"/>
      <c r="L385" s="39"/>
      <c r="M385" s="39"/>
      <c r="N385" s="39"/>
      <c r="O385" s="39"/>
      <c r="P385" s="40"/>
    </row>
    <row r="386" spans="2:16">
      <c r="B386" s="317"/>
      <c r="C386" s="318"/>
      <c r="D386" s="318"/>
      <c r="E386" s="318"/>
      <c r="F386" s="318"/>
      <c r="G386" s="318"/>
      <c r="H386" s="319"/>
      <c r="I386" s="197"/>
      <c r="J386" s="197"/>
      <c r="K386" s="197"/>
      <c r="L386" s="39"/>
      <c r="M386" s="39"/>
      <c r="N386" s="39"/>
      <c r="O386" s="39"/>
      <c r="P386" s="40"/>
    </row>
    <row r="387" spans="2:16">
      <c r="B387" s="32"/>
      <c r="C387" s="33"/>
      <c r="D387" s="33"/>
      <c r="E387" s="33"/>
      <c r="F387" s="33"/>
      <c r="G387" s="64"/>
      <c r="H387" s="46"/>
      <c r="I387" s="34"/>
      <c r="J387" s="34"/>
      <c r="K387" s="34"/>
      <c r="L387" s="39"/>
      <c r="M387" s="39"/>
      <c r="N387" s="39"/>
      <c r="O387" s="39"/>
      <c r="P387" s="40"/>
    </row>
    <row r="388" spans="2:16">
      <c r="B388" s="317"/>
      <c r="C388" s="318"/>
      <c r="D388" s="318"/>
      <c r="E388" s="318"/>
      <c r="F388" s="318"/>
      <c r="G388" s="318"/>
      <c r="H388" s="319"/>
      <c r="I388" s="197"/>
      <c r="J388" s="197"/>
      <c r="K388" s="197"/>
      <c r="L388" s="39"/>
      <c r="M388" s="39"/>
      <c r="N388" s="39"/>
      <c r="O388" s="39"/>
      <c r="P388" s="40"/>
    </row>
    <row r="389" spans="2:16">
      <c r="B389" s="32"/>
      <c r="C389" s="33"/>
      <c r="D389" s="33"/>
      <c r="E389" s="33"/>
      <c r="F389" s="33"/>
      <c r="G389" s="64"/>
      <c r="H389" s="46"/>
      <c r="I389" s="34"/>
      <c r="J389" s="34"/>
      <c r="K389" s="34"/>
      <c r="L389" s="39"/>
      <c r="M389" s="39"/>
      <c r="N389" s="39"/>
      <c r="O389" s="39"/>
      <c r="P389" s="40"/>
    </row>
    <row r="390" spans="2:16">
      <c r="B390" s="317"/>
      <c r="C390" s="318"/>
      <c r="D390" s="318"/>
      <c r="E390" s="318"/>
      <c r="F390" s="318"/>
      <c r="G390" s="318"/>
      <c r="H390" s="319"/>
      <c r="I390" s="197"/>
      <c r="J390" s="197"/>
      <c r="K390" s="197"/>
      <c r="L390" s="39"/>
      <c r="M390" s="39"/>
      <c r="N390" s="39"/>
      <c r="O390" s="39"/>
      <c r="P390" s="40"/>
    </row>
    <row r="391" spans="2:16">
      <c r="B391" s="32"/>
      <c r="C391" s="33"/>
      <c r="D391" s="33"/>
      <c r="E391" s="33"/>
      <c r="F391" s="33"/>
      <c r="G391" s="64"/>
      <c r="H391" s="46"/>
      <c r="I391" s="34"/>
      <c r="J391" s="34"/>
      <c r="K391" s="34"/>
      <c r="L391" s="39"/>
      <c r="M391" s="39"/>
      <c r="N391" s="39"/>
      <c r="O391" s="39"/>
      <c r="P391" s="40"/>
    </row>
    <row r="392" spans="2:16">
      <c r="B392" s="317"/>
      <c r="C392" s="318"/>
      <c r="D392" s="318"/>
      <c r="E392" s="318"/>
      <c r="F392" s="318"/>
      <c r="G392" s="318"/>
      <c r="H392" s="319"/>
      <c r="I392" s="197"/>
      <c r="J392" s="197"/>
      <c r="K392" s="197"/>
      <c r="L392" s="39"/>
      <c r="M392" s="39"/>
      <c r="N392" s="39"/>
      <c r="O392" s="39"/>
      <c r="P392" s="40"/>
    </row>
    <row r="393" spans="2:16">
      <c r="B393" s="32"/>
      <c r="C393" s="33"/>
      <c r="D393" s="33"/>
      <c r="E393" s="33"/>
      <c r="F393" s="33"/>
      <c r="G393" s="64"/>
      <c r="H393" s="46"/>
      <c r="I393" s="34"/>
      <c r="J393" s="34"/>
      <c r="K393" s="34"/>
      <c r="L393" s="39"/>
      <c r="M393" s="39"/>
      <c r="N393" s="39"/>
      <c r="O393" s="39"/>
      <c r="P393" s="5"/>
    </row>
    <row r="394" spans="2:16">
      <c r="B394" s="317"/>
      <c r="C394" s="318"/>
      <c r="D394" s="318"/>
      <c r="E394" s="318"/>
      <c r="F394" s="318"/>
      <c r="G394" s="318"/>
      <c r="H394" s="319"/>
      <c r="I394" s="197"/>
      <c r="J394" s="197"/>
      <c r="K394" s="197"/>
      <c r="L394" s="39"/>
      <c r="M394" s="39"/>
      <c r="N394" s="39"/>
      <c r="O394" s="39"/>
      <c r="P394" s="5"/>
    </row>
    <row r="395" spans="2:16">
      <c r="B395" s="32"/>
      <c r="C395" s="33"/>
      <c r="D395" s="33"/>
      <c r="E395" s="33"/>
      <c r="F395" s="33"/>
      <c r="G395" s="64"/>
      <c r="H395" s="46"/>
      <c r="I395" s="34"/>
      <c r="J395" s="34"/>
      <c r="K395" s="34"/>
      <c r="L395" s="39"/>
      <c r="M395" s="39"/>
      <c r="N395" s="39"/>
      <c r="O395" s="39"/>
      <c r="P395" s="40"/>
    </row>
    <row r="396" spans="2:16">
      <c r="B396" s="317"/>
      <c r="C396" s="318"/>
      <c r="D396" s="318"/>
      <c r="E396" s="318"/>
      <c r="F396" s="318"/>
      <c r="G396" s="318"/>
      <c r="H396" s="319"/>
      <c r="I396" s="197"/>
      <c r="J396" s="197"/>
      <c r="K396" s="197"/>
      <c r="L396" s="39"/>
      <c r="M396" s="39"/>
      <c r="N396" s="39"/>
      <c r="O396" s="39"/>
      <c r="P396" s="40"/>
    </row>
    <row r="397" spans="2:16">
      <c r="B397" s="32"/>
      <c r="C397" s="33"/>
      <c r="D397" s="33"/>
      <c r="E397" s="33"/>
      <c r="F397" s="33"/>
      <c r="G397" s="64"/>
      <c r="H397" s="46"/>
      <c r="I397" s="34"/>
      <c r="J397" s="34"/>
      <c r="K397" s="34"/>
      <c r="L397" s="39"/>
      <c r="M397" s="39"/>
      <c r="N397" s="39"/>
      <c r="O397" s="39"/>
      <c r="P397" s="40"/>
    </row>
    <row r="398" spans="2:16">
      <c r="B398" s="317"/>
      <c r="C398" s="318"/>
      <c r="D398" s="318"/>
      <c r="E398" s="318"/>
      <c r="F398" s="318"/>
      <c r="G398" s="318"/>
      <c r="H398" s="319"/>
      <c r="I398" s="197"/>
      <c r="J398" s="197"/>
      <c r="K398" s="197"/>
      <c r="L398" s="39"/>
      <c r="M398" s="39"/>
      <c r="N398" s="39"/>
      <c r="O398" s="39"/>
      <c r="P398" s="40"/>
    </row>
    <row r="399" spans="2:16">
      <c r="B399" s="32"/>
      <c r="C399" s="33"/>
      <c r="D399" s="33"/>
      <c r="E399" s="33"/>
      <c r="F399" s="33"/>
      <c r="G399" s="64"/>
      <c r="H399" s="46"/>
      <c r="I399" s="15"/>
      <c r="J399" s="15"/>
      <c r="K399" s="15"/>
      <c r="L399" s="41"/>
      <c r="M399" s="41"/>
      <c r="N399" s="41"/>
      <c r="O399" s="41"/>
      <c r="P399" s="40"/>
    </row>
    <row r="400" spans="2:16">
      <c r="B400" s="317"/>
      <c r="C400" s="318"/>
      <c r="D400" s="318"/>
      <c r="E400" s="318"/>
      <c r="F400" s="318"/>
      <c r="G400" s="318"/>
      <c r="H400" s="319"/>
      <c r="I400" s="195"/>
      <c r="J400" s="195"/>
      <c r="K400" s="195"/>
      <c r="L400" s="41"/>
      <c r="M400" s="41"/>
      <c r="N400" s="41"/>
      <c r="O400" s="41"/>
      <c r="P400" s="40"/>
    </row>
    <row r="401" spans="2:16">
      <c r="B401" s="32"/>
      <c r="C401" s="33"/>
      <c r="D401" s="33"/>
      <c r="E401" s="33"/>
      <c r="F401" s="33"/>
      <c r="G401" s="64"/>
      <c r="H401" s="46"/>
      <c r="I401" s="34"/>
      <c r="J401" s="34"/>
      <c r="K401" s="34"/>
      <c r="L401" s="39"/>
      <c r="M401" s="39"/>
      <c r="N401" s="39"/>
      <c r="O401" s="39"/>
      <c r="P401" s="40"/>
    </row>
    <row r="402" spans="2:16">
      <c r="B402" s="317"/>
      <c r="C402" s="318"/>
      <c r="D402" s="318"/>
      <c r="E402" s="318"/>
      <c r="F402" s="318"/>
      <c r="G402" s="318"/>
      <c r="H402" s="319"/>
      <c r="I402" s="197"/>
      <c r="J402" s="197"/>
      <c r="K402" s="197"/>
      <c r="L402" s="39"/>
      <c r="M402" s="39"/>
      <c r="N402" s="39"/>
      <c r="O402" s="39"/>
      <c r="P402" s="40"/>
    </row>
    <row r="403" spans="2:16">
      <c r="B403" s="32"/>
      <c r="C403" s="33"/>
      <c r="D403" s="33"/>
      <c r="E403" s="33"/>
      <c r="F403" s="33"/>
      <c r="G403" s="64"/>
      <c r="H403" s="46"/>
      <c r="I403" s="34"/>
      <c r="J403" s="34"/>
      <c r="K403" s="34"/>
      <c r="L403" s="39"/>
      <c r="M403" s="39"/>
      <c r="N403" s="39"/>
      <c r="O403" s="39"/>
      <c r="P403" s="40"/>
    </row>
    <row r="404" spans="2:16">
      <c r="B404" s="317"/>
      <c r="C404" s="318"/>
      <c r="D404" s="318"/>
      <c r="E404" s="318"/>
      <c r="F404" s="318"/>
      <c r="G404" s="318"/>
      <c r="H404" s="319"/>
      <c r="I404" s="197"/>
      <c r="J404" s="197"/>
      <c r="K404" s="197"/>
      <c r="L404" s="39"/>
      <c r="M404" s="39"/>
      <c r="N404" s="39"/>
      <c r="O404" s="39"/>
      <c r="P404" s="40"/>
    </row>
    <row r="405" spans="2:16">
      <c r="B405" s="32"/>
      <c r="C405" s="33"/>
      <c r="D405" s="33"/>
      <c r="E405" s="33"/>
      <c r="F405" s="33"/>
      <c r="G405" s="64"/>
      <c r="H405" s="46"/>
      <c r="I405" s="34"/>
      <c r="J405" s="34"/>
      <c r="K405" s="34"/>
      <c r="L405" s="39"/>
      <c r="M405" s="39"/>
      <c r="N405" s="39"/>
      <c r="O405" s="39"/>
      <c r="P405" s="40"/>
    </row>
    <row r="406" spans="2:16">
      <c r="B406" s="317"/>
      <c r="C406" s="318"/>
      <c r="D406" s="318"/>
      <c r="E406" s="318"/>
      <c r="F406" s="318"/>
      <c r="G406" s="318"/>
      <c r="H406" s="319"/>
      <c r="I406" s="197"/>
      <c r="J406" s="197"/>
      <c r="K406" s="197"/>
      <c r="L406" s="39"/>
      <c r="M406" s="39"/>
      <c r="N406" s="39"/>
      <c r="O406" s="39"/>
      <c r="P406" s="40"/>
    </row>
    <row r="407" spans="2:16">
      <c r="B407" s="32"/>
      <c r="C407" s="33"/>
      <c r="D407" s="33"/>
      <c r="E407" s="33"/>
      <c r="F407" s="33"/>
      <c r="G407" s="64"/>
      <c r="H407" s="46"/>
      <c r="I407" s="34"/>
      <c r="J407" s="34"/>
      <c r="K407" s="34"/>
      <c r="L407" s="39"/>
      <c r="M407" s="39"/>
      <c r="N407" s="39"/>
      <c r="O407" s="39"/>
      <c r="P407" s="40"/>
    </row>
    <row r="408" spans="2:16">
      <c r="B408" s="317"/>
      <c r="C408" s="318"/>
      <c r="D408" s="318"/>
      <c r="E408" s="318"/>
      <c r="F408" s="318"/>
      <c r="G408" s="318"/>
      <c r="H408" s="319"/>
      <c r="I408" s="197"/>
      <c r="J408" s="197"/>
      <c r="K408" s="197"/>
      <c r="L408" s="39"/>
      <c r="M408" s="39"/>
      <c r="N408" s="39"/>
      <c r="O408" s="39"/>
      <c r="P408" s="40"/>
    </row>
    <row r="409" spans="2:16">
      <c r="B409" s="32"/>
      <c r="C409" s="33"/>
      <c r="D409" s="33"/>
      <c r="E409" s="33"/>
      <c r="F409" s="33"/>
      <c r="G409" s="64"/>
      <c r="H409" s="46"/>
      <c r="I409" s="34"/>
      <c r="J409" s="34"/>
      <c r="K409" s="34"/>
      <c r="L409" s="39"/>
      <c r="M409" s="39"/>
      <c r="N409" s="39"/>
      <c r="O409" s="39"/>
      <c r="P409" s="40"/>
    </row>
    <row r="410" spans="2:16">
      <c r="B410" s="317"/>
      <c r="C410" s="318"/>
      <c r="D410" s="318"/>
      <c r="E410" s="318"/>
      <c r="F410" s="318"/>
      <c r="G410" s="318"/>
      <c r="H410" s="319"/>
      <c r="I410" s="197"/>
      <c r="J410" s="197"/>
      <c r="K410" s="197"/>
      <c r="L410" s="39"/>
      <c r="M410" s="39"/>
      <c r="N410" s="39"/>
      <c r="O410" s="39"/>
      <c r="P410" s="40"/>
    </row>
    <row r="411" spans="2:16">
      <c r="B411" s="32"/>
      <c r="C411" s="33"/>
      <c r="D411" s="33"/>
      <c r="E411" s="33"/>
      <c r="F411" s="33"/>
      <c r="G411" s="64"/>
      <c r="H411" s="46"/>
      <c r="I411" s="34"/>
      <c r="J411" s="34"/>
      <c r="K411" s="34"/>
      <c r="L411" s="39"/>
      <c r="M411" s="39"/>
      <c r="N411" s="39"/>
      <c r="O411" s="39"/>
      <c r="P411" s="40"/>
    </row>
    <row r="412" spans="2:16">
      <c r="B412" s="317"/>
      <c r="C412" s="318"/>
      <c r="D412" s="318"/>
      <c r="E412" s="318"/>
      <c r="F412" s="318"/>
      <c r="G412" s="318"/>
      <c r="H412" s="319"/>
      <c r="I412" s="197"/>
      <c r="J412" s="197"/>
      <c r="K412" s="197"/>
      <c r="L412" s="39"/>
      <c r="M412" s="39"/>
      <c r="N412" s="39"/>
      <c r="O412" s="39"/>
      <c r="P412" s="40"/>
    </row>
    <row r="413" spans="2:16">
      <c r="B413" s="32"/>
      <c r="C413" s="33"/>
      <c r="D413" s="33"/>
      <c r="E413" s="33"/>
      <c r="F413" s="33"/>
      <c r="G413" s="64"/>
      <c r="H413" s="46"/>
      <c r="I413" s="34"/>
      <c r="J413" s="34"/>
      <c r="K413" s="34"/>
      <c r="L413" s="39"/>
      <c r="M413" s="39"/>
      <c r="N413" s="39"/>
      <c r="O413" s="39"/>
      <c r="P413" s="5"/>
    </row>
    <row r="414" spans="2:16">
      <c r="B414" s="317"/>
      <c r="C414" s="318"/>
      <c r="D414" s="318"/>
      <c r="E414" s="318"/>
      <c r="F414" s="318"/>
      <c r="G414" s="318"/>
      <c r="H414" s="319"/>
      <c r="I414" s="197"/>
      <c r="J414" s="197"/>
      <c r="K414" s="197"/>
      <c r="L414" s="39"/>
      <c r="M414" s="39"/>
      <c r="N414" s="39"/>
      <c r="O414" s="39"/>
      <c r="P414" s="5"/>
    </row>
    <row r="415" spans="2:16">
      <c r="B415" s="32"/>
      <c r="C415" s="33"/>
      <c r="D415" s="33"/>
      <c r="E415" s="33"/>
      <c r="F415" s="33"/>
      <c r="G415" s="64"/>
      <c r="H415" s="46"/>
      <c r="I415" s="34"/>
      <c r="J415" s="34"/>
      <c r="K415" s="34"/>
      <c r="L415" s="39"/>
      <c r="M415" s="39"/>
      <c r="N415" s="39"/>
      <c r="O415" s="39"/>
      <c r="P415" s="40"/>
    </row>
    <row r="416" spans="2:16">
      <c r="B416" s="317"/>
      <c r="C416" s="318"/>
      <c r="D416" s="318"/>
      <c r="E416" s="318"/>
      <c r="F416" s="318"/>
      <c r="G416" s="318"/>
      <c r="H416" s="319"/>
      <c r="I416" s="197"/>
      <c r="J416" s="197"/>
      <c r="K416" s="197"/>
      <c r="L416" s="39"/>
      <c r="M416" s="39"/>
      <c r="N416" s="39"/>
      <c r="O416" s="39"/>
      <c r="P416" s="40"/>
    </row>
    <row r="417" spans="2:16">
      <c r="B417" s="32"/>
      <c r="C417" s="33"/>
      <c r="D417" s="33"/>
      <c r="E417" s="33"/>
      <c r="F417" s="33"/>
      <c r="G417" s="64"/>
      <c r="H417" s="46"/>
      <c r="I417" s="34"/>
      <c r="J417" s="34"/>
      <c r="K417" s="34"/>
      <c r="L417" s="39"/>
      <c r="M417" s="39"/>
      <c r="N417" s="39"/>
      <c r="O417" s="39"/>
      <c r="P417" s="40"/>
    </row>
    <row r="418" spans="2:16">
      <c r="B418" s="317"/>
      <c r="C418" s="318"/>
      <c r="D418" s="318"/>
      <c r="E418" s="318"/>
      <c r="F418" s="318"/>
      <c r="G418" s="318"/>
      <c r="H418" s="319"/>
      <c r="I418" s="197"/>
      <c r="J418" s="197"/>
      <c r="K418" s="197"/>
      <c r="L418" s="39"/>
      <c r="M418" s="39"/>
      <c r="N418" s="39"/>
      <c r="O418" s="39"/>
      <c r="P418" s="40"/>
    </row>
    <row r="419" spans="2:16">
      <c r="B419" s="32"/>
      <c r="C419" s="33"/>
      <c r="D419" s="33"/>
      <c r="E419" s="33"/>
      <c r="F419" s="33"/>
      <c r="G419" s="64"/>
      <c r="H419" s="46"/>
      <c r="I419" s="15"/>
      <c r="J419" s="15"/>
      <c r="K419" s="15"/>
      <c r="L419" s="41"/>
      <c r="M419" s="41"/>
      <c r="N419" s="41"/>
      <c r="O419" s="41"/>
      <c r="P419" s="40"/>
    </row>
    <row r="420" spans="2:16">
      <c r="B420" s="317"/>
      <c r="C420" s="318"/>
      <c r="D420" s="318"/>
      <c r="E420" s="318"/>
      <c r="F420" s="318"/>
      <c r="G420" s="318"/>
      <c r="H420" s="319"/>
      <c r="I420" s="195"/>
      <c r="J420" s="195"/>
      <c r="K420" s="195"/>
      <c r="L420" s="41"/>
      <c r="M420" s="41"/>
      <c r="N420" s="41"/>
      <c r="O420" s="41"/>
      <c r="P420" s="40"/>
    </row>
    <row r="421" spans="2:16">
      <c r="B421" s="32"/>
      <c r="C421" s="33"/>
      <c r="D421" s="33"/>
      <c r="E421" s="33"/>
      <c r="F421" s="33"/>
      <c r="G421" s="64"/>
      <c r="H421" s="46"/>
      <c r="I421" s="34"/>
      <c r="J421" s="34"/>
      <c r="K421" s="34"/>
      <c r="L421" s="39"/>
      <c r="M421" s="39"/>
      <c r="N421" s="39"/>
      <c r="O421" s="39"/>
      <c r="P421" s="40"/>
    </row>
    <row r="422" spans="2:16">
      <c r="B422" s="317"/>
      <c r="C422" s="318"/>
      <c r="D422" s="318"/>
      <c r="E422" s="318"/>
      <c r="F422" s="318"/>
      <c r="G422" s="318"/>
      <c r="H422" s="319"/>
      <c r="I422" s="197"/>
      <c r="J422" s="197"/>
      <c r="K422" s="197"/>
      <c r="L422" s="39"/>
      <c r="M422" s="39"/>
      <c r="N422" s="39"/>
      <c r="O422" s="39"/>
      <c r="P422" s="40"/>
    </row>
    <row r="423" spans="2:16">
      <c r="B423" s="32"/>
      <c r="C423" s="33"/>
      <c r="D423" s="33"/>
      <c r="E423" s="33"/>
      <c r="F423" s="33"/>
      <c r="G423" s="64"/>
      <c r="H423" s="46"/>
      <c r="I423" s="34"/>
      <c r="J423" s="34"/>
      <c r="K423" s="34"/>
      <c r="L423" s="39"/>
      <c r="M423" s="39"/>
      <c r="N423" s="39"/>
      <c r="O423" s="39"/>
      <c r="P423" s="40"/>
    </row>
    <row r="424" spans="2:16">
      <c r="B424" s="317"/>
      <c r="C424" s="318"/>
      <c r="D424" s="318"/>
      <c r="E424" s="318"/>
      <c r="F424" s="318"/>
      <c r="G424" s="318"/>
      <c r="H424" s="319"/>
      <c r="I424" s="197"/>
      <c r="J424" s="197"/>
      <c r="K424" s="197"/>
      <c r="L424" s="39"/>
      <c r="M424" s="39"/>
      <c r="N424" s="39"/>
      <c r="O424" s="39"/>
      <c r="P424" s="40"/>
    </row>
    <row r="425" spans="2:16">
      <c r="B425" s="32"/>
      <c r="C425" s="33"/>
      <c r="D425" s="33"/>
      <c r="E425" s="33"/>
      <c r="F425" s="33"/>
      <c r="G425" s="64"/>
      <c r="H425" s="46"/>
      <c r="I425" s="34"/>
      <c r="J425" s="34"/>
      <c r="K425" s="34"/>
      <c r="L425" s="39"/>
      <c r="M425" s="39"/>
      <c r="N425" s="39"/>
      <c r="O425" s="39"/>
      <c r="P425" s="40"/>
    </row>
    <row r="426" spans="2:16">
      <c r="B426" s="317"/>
      <c r="C426" s="318"/>
      <c r="D426" s="318"/>
      <c r="E426" s="318"/>
      <c r="F426" s="318"/>
      <c r="G426" s="318"/>
      <c r="H426" s="319"/>
      <c r="I426" s="197"/>
      <c r="J426" s="197"/>
      <c r="K426" s="197"/>
      <c r="L426" s="39"/>
      <c r="M426" s="39"/>
      <c r="N426" s="39"/>
      <c r="O426" s="39"/>
      <c r="P426" s="40"/>
    </row>
    <row r="427" spans="2:16">
      <c r="B427" s="32"/>
      <c r="C427" s="33"/>
      <c r="D427" s="33"/>
      <c r="E427" s="33"/>
      <c r="F427" s="33"/>
      <c r="G427" s="64"/>
      <c r="H427" s="46"/>
      <c r="I427" s="34"/>
      <c r="J427" s="34"/>
      <c r="K427" s="34"/>
      <c r="L427" s="39"/>
      <c r="M427" s="39"/>
      <c r="N427" s="39"/>
      <c r="O427" s="39"/>
      <c r="P427" s="40"/>
    </row>
    <row r="428" spans="2:16">
      <c r="B428" s="317"/>
      <c r="C428" s="318"/>
      <c r="D428" s="318"/>
      <c r="E428" s="318"/>
      <c r="F428" s="318"/>
      <c r="G428" s="318"/>
      <c r="H428" s="319"/>
      <c r="I428" s="197"/>
      <c r="J428" s="197"/>
      <c r="K428" s="197"/>
      <c r="L428" s="39"/>
      <c r="M428" s="39"/>
      <c r="N428" s="39"/>
      <c r="O428" s="39"/>
      <c r="P428" s="40"/>
    </row>
    <row r="429" spans="2:16">
      <c r="B429" s="32"/>
      <c r="C429" s="33"/>
      <c r="D429" s="33"/>
      <c r="E429" s="33"/>
      <c r="F429" s="33"/>
      <c r="G429" s="64"/>
      <c r="H429" s="46"/>
      <c r="I429" s="34"/>
      <c r="J429" s="34"/>
      <c r="K429" s="34"/>
      <c r="L429" s="39"/>
      <c r="M429" s="39"/>
      <c r="N429" s="39"/>
      <c r="O429" s="39"/>
      <c r="P429" s="40"/>
    </row>
    <row r="430" spans="2:16">
      <c r="B430" s="317"/>
      <c r="C430" s="318"/>
      <c r="D430" s="318"/>
      <c r="E430" s="318"/>
      <c r="F430" s="318"/>
      <c r="G430" s="318"/>
      <c r="H430" s="319"/>
      <c r="I430" s="197"/>
      <c r="J430" s="197"/>
      <c r="K430" s="197"/>
      <c r="L430" s="39"/>
      <c r="M430" s="39"/>
      <c r="N430" s="39"/>
      <c r="O430" s="39"/>
      <c r="P430" s="40"/>
    </row>
    <row r="431" spans="2:16">
      <c r="B431" s="32"/>
      <c r="C431" s="33"/>
      <c r="D431" s="33"/>
      <c r="E431" s="33"/>
      <c r="F431" s="33"/>
      <c r="G431" s="64"/>
      <c r="H431" s="46"/>
      <c r="I431" s="34"/>
      <c r="J431" s="34"/>
      <c r="K431" s="34"/>
      <c r="L431" s="39"/>
      <c r="M431" s="39"/>
      <c r="N431" s="39"/>
      <c r="O431" s="39"/>
      <c r="P431" s="40"/>
    </row>
    <row r="432" spans="2:16">
      <c r="B432" s="317"/>
      <c r="C432" s="318"/>
      <c r="D432" s="318"/>
      <c r="E432" s="318"/>
      <c r="F432" s="318"/>
      <c r="G432" s="318"/>
      <c r="H432" s="319"/>
      <c r="I432" s="197"/>
      <c r="J432" s="197"/>
      <c r="K432" s="197"/>
      <c r="L432" s="39"/>
      <c r="M432" s="39"/>
      <c r="N432" s="39"/>
      <c r="O432" s="39"/>
      <c r="P432" s="40"/>
    </row>
    <row r="433" spans="2:16">
      <c r="B433" s="32"/>
      <c r="C433" s="33"/>
      <c r="D433" s="33"/>
      <c r="E433" s="33"/>
      <c r="F433" s="33"/>
      <c r="G433" s="64"/>
      <c r="H433" s="46"/>
      <c r="I433" s="34"/>
      <c r="J433" s="34"/>
      <c r="K433" s="34"/>
      <c r="L433" s="39"/>
      <c r="M433" s="39"/>
      <c r="N433" s="39"/>
      <c r="O433" s="39"/>
      <c r="P433" s="5"/>
    </row>
    <row r="434" spans="2:16">
      <c r="B434" s="317"/>
      <c r="C434" s="318"/>
      <c r="D434" s="318"/>
      <c r="E434" s="318"/>
      <c r="F434" s="318"/>
      <c r="G434" s="318"/>
      <c r="H434" s="319"/>
      <c r="I434" s="197"/>
      <c r="J434" s="197"/>
      <c r="K434" s="197"/>
      <c r="L434" s="39"/>
      <c r="M434" s="39"/>
      <c r="N434" s="39"/>
      <c r="O434" s="39"/>
      <c r="P434" s="5"/>
    </row>
    <row r="435" spans="2:16">
      <c r="B435" s="32"/>
      <c r="C435" s="33"/>
      <c r="D435" s="33"/>
      <c r="E435" s="33"/>
      <c r="F435" s="33"/>
      <c r="G435" s="64"/>
      <c r="H435" s="46"/>
      <c r="I435" s="34"/>
      <c r="J435" s="34"/>
      <c r="K435" s="34"/>
      <c r="L435" s="39"/>
      <c r="M435" s="39"/>
      <c r="N435" s="39"/>
      <c r="O435" s="39"/>
      <c r="P435" s="40"/>
    </row>
    <row r="436" spans="2:16">
      <c r="B436" s="317"/>
      <c r="C436" s="318"/>
      <c r="D436" s="318"/>
      <c r="E436" s="318"/>
      <c r="F436" s="318"/>
      <c r="G436" s="318"/>
      <c r="H436" s="319"/>
      <c r="I436" s="197"/>
      <c r="J436" s="197"/>
      <c r="K436" s="197"/>
      <c r="L436" s="39"/>
      <c r="M436" s="39"/>
      <c r="N436" s="39"/>
      <c r="O436" s="39"/>
      <c r="P436" s="40"/>
    </row>
    <row r="437" spans="2:16">
      <c r="B437" s="32"/>
      <c r="C437" s="33"/>
      <c r="D437" s="33"/>
      <c r="E437" s="33"/>
      <c r="F437" s="33"/>
      <c r="G437" s="64"/>
      <c r="H437" s="46"/>
      <c r="I437" s="34"/>
      <c r="J437" s="34"/>
      <c r="K437" s="34"/>
      <c r="L437" s="39"/>
      <c r="M437" s="39"/>
      <c r="N437" s="39"/>
      <c r="O437" s="39"/>
      <c r="P437" s="40"/>
    </row>
    <row r="438" spans="2:16">
      <c r="B438" s="317"/>
      <c r="C438" s="318"/>
      <c r="D438" s="318"/>
      <c r="E438" s="318"/>
      <c r="F438" s="318"/>
      <c r="G438" s="318"/>
      <c r="H438" s="319"/>
      <c r="I438" s="197"/>
      <c r="J438" s="197"/>
      <c r="K438" s="197"/>
      <c r="L438" s="39"/>
      <c r="M438" s="39"/>
      <c r="N438" s="39"/>
      <c r="O438" s="39"/>
      <c r="P438" s="40"/>
    </row>
    <row r="439" spans="2:16">
      <c r="B439" s="32"/>
      <c r="C439" s="33"/>
      <c r="D439" s="33"/>
      <c r="E439" s="33"/>
      <c r="F439" s="33"/>
      <c r="G439" s="64"/>
      <c r="H439" s="46"/>
      <c r="I439" s="15"/>
      <c r="J439" s="15"/>
      <c r="K439" s="15"/>
      <c r="L439" s="41"/>
      <c r="M439" s="41"/>
      <c r="N439" s="41"/>
      <c r="O439" s="41"/>
      <c r="P439" s="40"/>
    </row>
    <row r="440" spans="2:16">
      <c r="B440" s="317"/>
      <c r="C440" s="318"/>
      <c r="D440" s="318"/>
      <c r="E440" s="318"/>
      <c r="F440" s="318"/>
      <c r="G440" s="318"/>
      <c r="H440" s="319"/>
      <c r="I440" s="195"/>
      <c r="J440" s="195"/>
      <c r="K440" s="195"/>
      <c r="L440" s="41"/>
      <c r="M440" s="41"/>
      <c r="N440" s="41"/>
      <c r="O440" s="41"/>
      <c r="P440" s="40"/>
    </row>
    <row r="441" spans="2:16">
      <c r="B441" s="32"/>
      <c r="C441" s="33"/>
      <c r="D441" s="33"/>
      <c r="E441" s="33"/>
      <c r="F441" s="33"/>
      <c r="G441" s="64"/>
      <c r="H441" s="46"/>
      <c r="I441" s="34"/>
      <c r="J441" s="34"/>
      <c r="K441" s="34"/>
      <c r="L441" s="39"/>
      <c r="M441" s="39"/>
      <c r="N441" s="39"/>
      <c r="O441" s="39"/>
      <c r="P441" s="40"/>
    </row>
    <row r="442" spans="2:16">
      <c r="B442" s="317"/>
      <c r="C442" s="318"/>
      <c r="D442" s="318"/>
      <c r="E442" s="318"/>
      <c r="F442" s="318"/>
      <c r="G442" s="318"/>
      <c r="H442" s="319"/>
      <c r="I442" s="197"/>
      <c r="J442" s="197"/>
      <c r="K442" s="197"/>
      <c r="L442" s="39"/>
      <c r="M442" s="39"/>
      <c r="N442" s="39"/>
      <c r="O442" s="39"/>
      <c r="P442" s="40"/>
    </row>
    <row r="443" spans="2:16">
      <c r="B443" s="32"/>
      <c r="C443" s="33"/>
      <c r="D443" s="33"/>
      <c r="E443" s="33"/>
      <c r="F443" s="33"/>
      <c r="G443" s="64"/>
      <c r="H443" s="46"/>
      <c r="I443" s="34"/>
      <c r="J443" s="34"/>
      <c r="K443" s="34"/>
      <c r="L443" s="39"/>
      <c r="M443" s="39"/>
      <c r="N443" s="39"/>
      <c r="O443" s="39"/>
      <c r="P443" s="40"/>
    </row>
    <row r="444" spans="2:16">
      <c r="B444" s="317"/>
      <c r="C444" s="318"/>
      <c r="D444" s="318"/>
      <c r="E444" s="318"/>
      <c r="F444" s="318"/>
      <c r="G444" s="318"/>
      <c r="H444" s="319"/>
      <c r="I444" s="197"/>
      <c r="J444" s="197"/>
      <c r="K444" s="197"/>
      <c r="L444" s="39"/>
      <c r="M444" s="39"/>
      <c r="N444" s="39"/>
      <c r="O444" s="39"/>
      <c r="P444" s="40"/>
    </row>
    <row r="445" spans="2:16">
      <c r="B445" s="32"/>
      <c r="C445" s="33"/>
      <c r="D445" s="33"/>
      <c r="E445" s="33"/>
      <c r="F445" s="33"/>
      <c r="G445" s="64"/>
      <c r="H445" s="46"/>
      <c r="I445" s="34"/>
      <c r="J445" s="34"/>
      <c r="K445" s="34"/>
      <c r="L445" s="39"/>
      <c r="M445" s="39"/>
      <c r="N445" s="39"/>
      <c r="O445" s="39"/>
      <c r="P445" s="40"/>
    </row>
    <row r="446" spans="2:16">
      <c r="B446" s="317"/>
      <c r="C446" s="318"/>
      <c r="D446" s="318"/>
      <c r="E446" s="318"/>
      <c r="F446" s="318"/>
      <c r="G446" s="318"/>
      <c r="H446" s="319"/>
      <c r="I446" s="197"/>
      <c r="J446" s="197"/>
      <c r="K446" s="197"/>
      <c r="L446" s="39"/>
      <c r="M446" s="39"/>
      <c r="N446" s="39"/>
      <c r="O446" s="39"/>
      <c r="P446" s="40"/>
    </row>
    <row r="447" spans="2:16">
      <c r="B447" s="32"/>
      <c r="C447" s="33"/>
      <c r="D447" s="33"/>
      <c r="E447" s="33"/>
      <c r="F447" s="33"/>
      <c r="G447" s="64"/>
      <c r="H447" s="46"/>
      <c r="I447" s="34"/>
      <c r="J447" s="34"/>
      <c r="K447" s="34"/>
      <c r="L447" s="39"/>
      <c r="M447" s="39"/>
      <c r="N447" s="39"/>
      <c r="O447" s="39"/>
      <c r="P447" s="40"/>
    </row>
    <row r="448" spans="2:16">
      <c r="B448" s="317"/>
      <c r="C448" s="318"/>
      <c r="D448" s="318"/>
      <c r="E448" s="318"/>
      <c r="F448" s="318"/>
      <c r="G448" s="318"/>
      <c r="H448" s="319"/>
      <c r="I448" s="197"/>
      <c r="J448" s="197"/>
      <c r="K448" s="197"/>
      <c r="L448" s="39"/>
      <c r="M448" s="39"/>
      <c r="N448" s="39"/>
      <c r="O448" s="39"/>
      <c r="P448" s="40"/>
    </row>
    <row r="449" spans="2:16">
      <c r="B449" s="32"/>
      <c r="C449" s="33"/>
      <c r="D449" s="33"/>
      <c r="E449" s="33"/>
      <c r="F449" s="33"/>
      <c r="G449" s="64"/>
      <c r="H449" s="46"/>
      <c r="I449" s="34"/>
      <c r="J449" s="34"/>
      <c r="K449" s="34"/>
      <c r="L449" s="39"/>
      <c r="M449" s="39"/>
      <c r="N449" s="39"/>
      <c r="O449" s="39"/>
      <c r="P449" s="40"/>
    </row>
    <row r="450" spans="2:16">
      <c r="B450" s="317"/>
      <c r="C450" s="318"/>
      <c r="D450" s="318"/>
      <c r="E450" s="318"/>
      <c r="F450" s="318"/>
      <c r="G450" s="318"/>
      <c r="H450" s="319"/>
      <c r="I450" s="197"/>
      <c r="J450" s="197"/>
      <c r="K450" s="197"/>
      <c r="L450" s="39"/>
      <c r="M450" s="39"/>
      <c r="N450" s="39"/>
      <c r="O450" s="39"/>
      <c r="P450" s="40"/>
    </row>
    <row r="451" spans="2:16">
      <c r="B451" s="32"/>
      <c r="C451" s="33"/>
      <c r="D451" s="33"/>
      <c r="E451" s="33"/>
      <c r="F451" s="33"/>
      <c r="G451" s="64"/>
      <c r="H451" s="46"/>
      <c r="I451" s="34"/>
      <c r="J451" s="34"/>
      <c r="K451" s="34"/>
      <c r="L451" s="39"/>
      <c r="M451" s="39"/>
      <c r="N451" s="39"/>
      <c r="O451" s="39"/>
      <c r="P451" s="40"/>
    </row>
    <row r="452" spans="2:16">
      <c r="B452" s="317"/>
      <c r="C452" s="318"/>
      <c r="D452" s="318"/>
      <c r="E452" s="318"/>
      <c r="F452" s="318"/>
      <c r="G452" s="318"/>
      <c r="H452" s="319"/>
      <c r="I452" s="197"/>
      <c r="J452" s="197"/>
      <c r="K452" s="197"/>
      <c r="L452" s="39"/>
      <c r="M452" s="39"/>
      <c r="N452" s="39"/>
      <c r="O452" s="39"/>
      <c r="P452" s="40"/>
    </row>
    <row r="453" spans="2:16">
      <c r="B453" s="32"/>
      <c r="C453" s="33"/>
      <c r="D453" s="33"/>
      <c r="E453" s="33"/>
      <c r="F453" s="33"/>
      <c r="G453" s="64"/>
      <c r="H453" s="46"/>
      <c r="I453" s="34"/>
      <c r="J453" s="34"/>
      <c r="K453" s="34"/>
      <c r="L453" s="39"/>
      <c r="M453" s="39"/>
      <c r="N453" s="39"/>
      <c r="O453" s="39"/>
      <c r="P453" s="5"/>
    </row>
    <row r="454" spans="2:16">
      <c r="B454" s="317"/>
      <c r="C454" s="318"/>
      <c r="D454" s="318"/>
      <c r="E454" s="318"/>
      <c r="F454" s="318"/>
      <c r="G454" s="318"/>
      <c r="H454" s="319"/>
      <c r="I454" s="197"/>
      <c r="J454" s="197"/>
      <c r="K454" s="197"/>
      <c r="L454" s="39"/>
      <c r="M454" s="39"/>
      <c r="N454" s="39"/>
      <c r="O454" s="39"/>
      <c r="P454" s="5"/>
    </row>
    <row r="455" spans="2:16">
      <c r="B455" s="32"/>
      <c r="C455" s="33"/>
      <c r="D455" s="33"/>
      <c r="E455" s="33"/>
      <c r="F455" s="33"/>
      <c r="G455" s="64"/>
      <c r="H455" s="46"/>
      <c r="I455" s="34"/>
      <c r="J455" s="34"/>
      <c r="K455" s="34"/>
      <c r="L455" s="39"/>
      <c r="M455" s="39"/>
      <c r="N455" s="39"/>
      <c r="O455" s="39"/>
      <c r="P455" s="40"/>
    </row>
    <row r="456" spans="2:16">
      <c r="B456" s="317"/>
      <c r="C456" s="318"/>
      <c r="D456" s="318"/>
      <c r="E456" s="318"/>
      <c r="F456" s="318"/>
      <c r="G456" s="318"/>
      <c r="H456" s="319"/>
      <c r="I456" s="197"/>
      <c r="J456" s="197"/>
      <c r="K456" s="197"/>
      <c r="L456" s="39"/>
      <c r="M456" s="39"/>
      <c r="N456" s="39"/>
      <c r="O456" s="39"/>
      <c r="P456" s="40"/>
    </row>
    <row r="457" spans="2:16">
      <c r="B457" s="32"/>
      <c r="C457" s="33"/>
      <c r="D457" s="33"/>
      <c r="E457" s="33"/>
      <c r="F457" s="33"/>
      <c r="G457" s="64"/>
      <c r="H457" s="46"/>
      <c r="I457" s="34"/>
      <c r="J457" s="34"/>
      <c r="K457" s="34"/>
      <c r="L457" s="39"/>
      <c r="M457" s="39"/>
      <c r="N457" s="39"/>
      <c r="O457" s="39"/>
      <c r="P457" s="40"/>
    </row>
    <row r="458" spans="2:16">
      <c r="B458" s="317"/>
      <c r="C458" s="318"/>
      <c r="D458" s="318"/>
      <c r="E458" s="318"/>
      <c r="F458" s="318"/>
      <c r="G458" s="318"/>
      <c r="H458" s="319"/>
      <c r="I458" s="197"/>
      <c r="J458" s="197"/>
      <c r="K458" s="197"/>
      <c r="L458" s="39"/>
      <c r="M458" s="39"/>
      <c r="N458" s="39"/>
      <c r="O458" s="39"/>
      <c r="P458" s="40"/>
    </row>
    <row r="459" spans="2:16">
      <c r="B459" s="32"/>
      <c r="C459" s="33"/>
      <c r="D459" s="33"/>
      <c r="E459" s="33"/>
      <c r="F459" s="33"/>
      <c r="G459" s="64"/>
      <c r="H459" s="46"/>
      <c r="I459" s="15"/>
      <c r="J459" s="15"/>
      <c r="K459" s="15"/>
      <c r="L459" s="41"/>
      <c r="M459" s="41"/>
      <c r="N459" s="41"/>
      <c r="O459" s="41"/>
      <c r="P459" s="40"/>
    </row>
    <row r="460" spans="2:16">
      <c r="B460" s="317"/>
      <c r="C460" s="318"/>
      <c r="D460" s="318"/>
      <c r="E460" s="318"/>
      <c r="F460" s="318"/>
      <c r="G460" s="318"/>
      <c r="H460" s="319"/>
      <c r="I460" s="195"/>
      <c r="J460" s="195"/>
      <c r="K460" s="195"/>
      <c r="L460" s="41"/>
      <c r="M460" s="41"/>
      <c r="N460" s="41"/>
      <c r="O460" s="41"/>
      <c r="P460" s="40"/>
    </row>
    <row r="461" spans="2:16">
      <c r="B461" s="32"/>
      <c r="C461" s="33"/>
      <c r="D461" s="33"/>
      <c r="E461" s="33"/>
      <c r="F461" s="33"/>
      <c r="G461" s="64"/>
      <c r="H461" s="46"/>
      <c r="I461" s="34"/>
      <c r="J461" s="34"/>
      <c r="K461" s="34"/>
      <c r="L461" s="39"/>
      <c r="M461" s="39"/>
      <c r="N461" s="39"/>
      <c r="O461" s="39"/>
      <c r="P461" s="40"/>
    </row>
    <row r="462" spans="2:16">
      <c r="B462" s="317"/>
      <c r="C462" s="318"/>
      <c r="D462" s="318"/>
      <c r="E462" s="318"/>
      <c r="F462" s="318"/>
      <c r="G462" s="318"/>
      <c r="H462" s="319"/>
      <c r="I462" s="197"/>
      <c r="J462" s="197"/>
      <c r="K462" s="197"/>
      <c r="L462" s="39"/>
      <c r="M462" s="39"/>
      <c r="N462" s="39"/>
      <c r="O462" s="39"/>
      <c r="P462" s="40"/>
    </row>
    <row r="463" spans="2:16">
      <c r="B463" s="32"/>
      <c r="C463" s="33"/>
      <c r="D463" s="33"/>
      <c r="E463" s="33"/>
      <c r="F463" s="33"/>
      <c r="G463" s="64"/>
      <c r="H463" s="46"/>
      <c r="I463" s="34"/>
      <c r="J463" s="34"/>
      <c r="K463" s="34"/>
      <c r="L463" s="39"/>
      <c r="M463" s="39"/>
      <c r="N463" s="39"/>
      <c r="O463" s="39"/>
      <c r="P463" s="40"/>
    </row>
    <row r="464" spans="2:16">
      <c r="B464" s="317"/>
      <c r="C464" s="318"/>
      <c r="D464" s="318"/>
      <c r="E464" s="318"/>
      <c r="F464" s="318"/>
      <c r="G464" s="318"/>
      <c r="H464" s="319"/>
      <c r="I464" s="197"/>
      <c r="J464" s="197"/>
      <c r="K464" s="197"/>
      <c r="L464" s="39"/>
      <c r="M464" s="39"/>
      <c r="N464" s="39"/>
      <c r="O464" s="39"/>
      <c r="P464" s="40"/>
    </row>
    <row r="465" spans="2:16">
      <c r="B465" s="32"/>
      <c r="C465" s="33"/>
      <c r="D465" s="33"/>
      <c r="E465" s="33"/>
      <c r="F465" s="33"/>
      <c r="G465" s="64"/>
      <c r="H465" s="46"/>
      <c r="I465" s="34"/>
      <c r="J465" s="34"/>
      <c r="K465" s="34"/>
      <c r="L465" s="39"/>
      <c r="M465" s="39"/>
      <c r="N465" s="39"/>
      <c r="O465" s="39"/>
      <c r="P465" s="40"/>
    </row>
    <row r="466" spans="2:16">
      <c r="B466" s="317"/>
      <c r="C466" s="318"/>
      <c r="D466" s="318"/>
      <c r="E466" s="318"/>
      <c r="F466" s="318"/>
      <c r="G466" s="318"/>
      <c r="H466" s="319"/>
      <c r="I466" s="197"/>
      <c r="J466" s="197"/>
      <c r="K466" s="197"/>
      <c r="L466" s="39"/>
      <c r="M466" s="39"/>
      <c r="N466" s="39"/>
      <c r="O466" s="39"/>
      <c r="P466" s="40"/>
    </row>
    <row r="467" spans="2:16">
      <c r="B467" s="32"/>
      <c r="C467" s="33"/>
      <c r="D467" s="33"/>
      <c r="E467" s="33"/>
      <c r="F467" s="33"/>
      <c r="G467" s="64"/>
      <c r="H467" s="46"/>
      <c r="I467" s="34"/>
      <c r="J467" s="34"/>
      <c r="K467" s="34"/>
      <c r="L467" s="39"/>
      <c r="M467" s="39"/>
      <c r="N467" s="39"/>
      <c r="O467" s="39"/>
      <c r="P467" s="40"/>
    </row>
    <row r="468" spans="2:16">
      <c r="B468" s="317"/>
      <c r="C468" s="318"/>
      <c r="D468" s="318"/>
      <c r="E468" s="318"/>
      <c r="F468" s="318"/>
      <c r="G468" s="318"/>
      <c r="H468" s="319"/>
      <c r="I468" s="197"/>
      <c r="J468" s="197"/>
      <c r="K468" s="197"/>
      <c r="L468" s="39"/>
      <c r="M468" s="39"/>
      <c r="N468" s="39"/>
      <c r="O468" s="39"/>
      <c r="P468" s="40"/>
    </row>
    <row r="469" spans="2:16">
      <c r="B469" s="32"/>
      <c r="C469" s="33"/>
      <c r="D469" s="33"/>
      <c r="E469" s="33"/>
      <c r="F469" s="33"/>
      <c r="G469" s="64"/>
      <c r="H469" s="46"/>
      <c r="I469" s="34"/>
      <c r="J469" s="34"/>
      <c r="K469" s="34"/>
      <c r="L469" s="39"/>
      <c r="M469" s="39"/>
      <c r="N469" s="39"/>
      <c r="O469" s="39"/>
      <c r="P469" s="40"/>
    </row>
    <row r="470" spans="2:16">
      <c r="B470" s="317"/>
      <c r="C470" s="318"/>
      <c r="D470" s="318"/>
      <c r="E470" s="318"/>
      <c r="F470" s="318"/>
      <c r="G470" s="318"/>
      <c r="H470" s="319"/>
      <c r="I470" s="197"/>
      <c r="J470" s="197"/>
      <c r="K470" s="197"/>
      <c r="L470" s="39"/>
      <c r="M470" s="39"/>
      <c r="N470" s="39"/>
      <c r="O470" s="39"/>
      <c r="P470" s="40"/>
    </row>
    <row r="471" spans="2:16">
      <c r="B471" s="32"/>
      <c r="C471" s="33"/>
      <c r="D471" s="33"/>
      <c r="E471" s="33"/>
      <c r="F471" s="33"/>
      <c r="G471" s="64"/>
      <c r="H471" s="46"/>
      <c r="I471" s="34"/>
      <c r="J471" s="34"/>
      <c r="K471" s="34"/>
      <c r="L471" s="39"/>
      <c r="M471" s="39"/>
      <c r="N471" s="39"/>
      <c r="O471" s="39"/>
      <c r="P471" s="40"/>
    </row>
    <row r="472" spans="2:16">
      <c r="B472" s="317"/>
      <c r="C472" s="318"/>
      <c r="D472" s="318"/>
      <c r="E472" s="318"/>
      <c r="F472" s="318"/>
      <c r="G472" s="318"/>
      <c r="H472" s="319"/>
      <c r="I472" s="197"/>
      <c r="J472" s="197"/>
      <c r="K472" s="197"/>
      <c r="L472" s="39"/>
      <c r="M472" s="39"/>
      <c r="N472" s="39"/>
      <c r="O472" s="39"/>
      <c r="P472" s="40"/>
    </row>
    <row r="473" spans="2:16">
      <c r="B473" s="32"/>
      <c r="C473" s="33"/>
      <c r="D473" s="33"/>
      <c r="E473" s="33"/>
      <c r="F473" s="33"/>
      <c r="G473" s="64"/>
      <c r="H473" s="46"/>
      <c r="I473" s="34"/>
      <c r="J473" s="34"/>
      <c r="K473" s="34"/>
      <c r="L473" s="39"/>
      <c r="M473" s="39"/>
      <c r="N473" s="39"/>
      <c r="O473" s="39"/>
      <c r="P473" s="5"/>
    </row>
    <row r="474" spans="2:16">
      <c r="B474" s="317"/>
      <c r="C474" s="318"/>
      <c r="D474" s="318"/>
      <c r="E474" s="318"/>
      <c r="F474" s="318"/>
      <c r="G474" s="318"/>
      <c r="H474" s="319"/>
      <c r="I474" s="197"/>
      <c r="J474" s="197"/>
      <c r="K474" s="197"/>
      <c r="L474" s="39"/>
      <c r="M474" s="39"/>
      <c r="N474" s="39"/>
      <c r="O474" s="39"/>
      <c r="P474" s="5"/>
    </row>
    <row r="475" spans="2:16">
      <c r="B475" s="32"/>
      <c r="C475" s="33"/>
      <c r="D475" s="33"/>
      <c r="E475" s="33"/>
      <c r="F475" s="33"/>
      <c r="G475" s="64"/>
      <c r="H475" s="46"/>
      <c r="I475" s="34"/>
      <c r="J475" s="34"/>
      <c r="K475" s="34"/>
      <c r="L475" s="39"/>
      <c r="M475" s="39"/>
      <c r="N475" s="39"/>
      <c r="O475" s="39"/>
      <c r="P475" s="40"/>
    </row>
    <row r="476" spans="2:16">
      <c r="B476" s="317"/>
      <c r="C476" s="318"/>
      <c r="D476" s="318"/>
      <c r="E476" s="318"/>
      <c r="F476" s="318"/>
      <c r="G476" s="318"/>
      <c r="H476" s="319"/>
      <c r="I476" s="197"/>
      <c r="J476" s="197"/>
      <c r="K476" s="197"/>
      <c r="L476" s="39"/>
      <c r="M476" s="39"/>
      <c r="N476" s="39"/>
      <c r="O476" s="39"/>
      <c r="P476" s="40"/>
    </row>
    <row r="477" spans="2:16">
      <c r="B477" s="32"/>
      <c r="C477" s="33"/>
      <c r="D477" s="33"/>
      <c r="E477" s="33"/>
      <c r="F477" s="33"/>
      <c r="G477" s="64"/>
      <c r="H477" s="46"/>
      <c r="I477" s="34"/>
      <c r="J477" s="34"/>
      <c r="K477" s="34"/>
      <c r="L477" s="39"/>
      <c r="M477" s="39"/>
      <c r="N477" s="39"/>
      <c r="O477" s="39"/>
      <c r="P477" s="40"/>
    </row>
    <row r="478" spans="2:16">
      <c r="B478" s="317"/>
      <c r="C478" s="318"/>
      <c r="D478" s="318"/>
      <c r="E478" s="318"/>
      <c r="F478" s="318"/>
      <c r="G478" s="318"/>
      <c r="H478" s="319"/>
      <c r="I478" s="197"/>
      <c r="J478" s="197"/>
      <c r="K478" s="197"/>
      <c r="L478" s="39"/>
      <c r="M478" s="39"/>
      <c r="N478" s="39"/>
      <c r="O478" s="39"/>
      <c r="P478" s="40"/>
    </row>
    <row r="479" spans="2:16">
      <c r="B479" s="32"/>
      <c r="C479" s="33"/>
      <c r="D479" s="33"/>
      <c r="E479" s="33"/>
      <c r="F479" s="33"/>
      <c r="G479" s="64"/>
      <c r="H479" s="46"/>
      <c r="I479" s="15"/>
      <c r="J479" s="15"/>
      <c r="K479" s="15"/>
      <c r="L479" s="41"/>
      <c r="M479" s="41"/>
      <c r="N479" s="41"/>
      <c r="O479" s="41"/>
      <c r="P479" s="40"/>
    </row>
    <row r="480" spans="2:16">
      <c r="B480" s="317"/>
      <c r="C480" s="318"/>
      <c r="D480" s="318"/>
      <c r="E480" s="318"/>
      <c r="F480" s="318"/>
      <c r="G480" s="318"/>
      <c r="H480" s="319"/>
      <c r="I480" s="195"/>
      <c r="J480" s="195"/>
      <c r="K480" s="195"/>
      <c r="L480" s="41"/>
      <c r="M480" s="41"/>
      <c r="N480" s="41"/>
      <c r="O480" s="41"/>
      <c r="P480" s="40"/>
    </row>
    <row r="481" spans="2:16">
      <c r="B481" s="32"/>
      <c r="C481" s="33"/>
      <c r="D481" s="33"/>
      <c r="E481" s="33"/>
      <c r="F481" s="33"/>
      <c r="G481" s="64"/>
      <c r="H481" s="46"/>
      <c r="I481" s="34"/>
      <c r="J481" s="34"/>
      <c r="K481" s="34"/>
      <c r="L481" s="39"/>
      <c r="M481" s="39"/>
      <c r="N481" s="39"/>
      <c r="O481" s="39"/>
      <c r="P481" s="40"/>
    </row>
    <row r="482" spans="2:16">
      <c r="B482" s="317"/>
      <c r="C482" s="318"/>
      <c r="D482" s="318"/>
      <c r="E482" s="318"/>
      <c r="F482" s="318"/>
      <c r="G482" s="318"/>
      <c r="H482" s="319"/>
      <c r="I482" s="197"/>
      <c r="J482" s="197"/>
      <c r="K482" s="197"/>
      <c r="L482" s="39"/>
      <c r="M482" s="39"/>
      <c r="N482" s="39"/>
      <c r="O482" s="39"/>
      <c r="P482" s="40"/>
    </row>
    <row r="483" spans="2:16">
      <c r="B483" s="32"/>
      <c r="C483" s="33"/>
      <c r="D483" s="33"/>
      <c r="E483" s="33"/>
      <c r="F483" s="33"/>
      <c r="G483" s="64"/>
      <c r="H483" s="46"/>
      <c r="I483" s="34"/>
      <c r="J483" s="34"/>
      <c r="K483" s="34"/>
      <c r="L483" s="39"/>
      <c r="M483" s="39"/>
      <c r="N483" s="39"/>
      <c r="O483" s="39"/>
      <c r="P483" s="40"/>
    </row>
    <row r="484" spans="2:16">
      <c r="B484" s="317"/>
      <c r="C484" s="318"/>
      <c r="D484" s="318"/>
      <c r="E484" s="318"/>
      <c r="F484" s="318"/>
      <c r="G484" s="318"/>
      <c r="H484" s="319"/>
      <c r="I484" s="197"/>
      <c r="J484" s="197"/>
      <c r="K484" s="197"/>
      <c r="L484" s="39"/>
      <c r="M484" s="39"/>
      <c r="N484" s="39"/>
      <c r="O484" s="39"/>
      <c r="P484" s="40"/>
    </row>
    <row r="485" spans="2:16">
      <c r="B485" s="32"/>
      <c r="C485" s="33"/>
      <c r="D485" s="33"/>
      <c r="E485" s="33"/>
      <c r="F485" s="33"/>
      <c r="G485" s="64"/>
      <c r="H485" s="46"/>
      <c r="I485" s="34"/>
      <c r="J485" s="34"/>
      <c r="K485" s="34"/>
      <c r="L485" s="39"/>
      <c r="M485" s="39"/>
      <c r="N485" s="39"/>
      <c r="O485" s="39"/>
      <c r="P485" s="40"/>
    </row>
    <row r="486" spans="2:16">
      <c r="B486" s="317"/>
      <c r="C486" s="318"/>
      <c r="D486" s="318"/>
      <c r="E486" s="318"/>
      <c r="F486" s="318"/>
      <c r="G486" s="318"/>
      <c r="H486" s="319"/>
      <c r="I486" s="197"/>
      <c r="J486" s="197"/>
      <c r="K486" s="197"/>
      <c r="L486" s="39"/>
      <c r="M486" s="39"/>
      <c r="N486" s="39"/>
      <c r="O486" s="39"/>
      <c r="P486" s="40"/>
    </row>
    <row r="487" spans="2:16">
      <c r="B487" s="32"/>
      <c r="C487" s="33"/>
      <c r="D487" s="33"/>
      <c r="E487" s="33"/>
      <c r="F487" s="33"/>
      <c r="G487" s="64"/>
      <c r="H487" s="46"/>
      <c r="I487" s="34"/>
      <c r="J487" s="34"/>
      <c r="K487" s="34"/>
      <c r="L487" s="39"/>
      <c r="M487" s="39"/>
      <c r="N487" s="39"/>
      <c r="O487" s="39"/>
      <c r="P487" s="40"/>
    </row>
    <row r="488" spans="2:16">
      <c r="B488" s="317"/>
      <c r="C488" s="318"/>
      <c r="D488" s="318"/>
      <c r="E488" s="318"/>
      <c r="F488" s="318"/>
      <c r="G488" s="318"/>
      <c r="H488" s="319"/>
      <c r="I488" s="197"/>
      <c r="J488" s="197"/>
      <c r="K488" s="197"/>
      <c r="L488" s="39"/>
      <c r="M488" s="39"/>
      <c r="N488" s="39"/>
      <c r="O488" s="39"/>
      <c r="P488" s="40"/>
    </row>
    <row r="489" spans="2:16">
      <c r="B489" s="32"/>
      <c r="C489" s="33"/>
      <c r="D489" s="33"/>
      <c r="E489" s="33"/>
      <c r="F489" s="33"/>
      <c r="G489" s="64"/>
      <c r="H489" s="46"/>
      <c r="I489" s="34"/>
      <c r="J489" s="34"/>
      <c r="K489" s="34"/>
      <c r="L489" s="39"/>
      <c r="M489" s="39"/>
      <c r="N489" s="39"/>
      <c r="O489" s="39"/>
      <c r="P489" s="40"/>
    </row>
    <row r="490" spans="2:16">
      <c r="B490" s="317"/>
      <c r="C490" s="318"/>
      <c r="D490" s="318"/>
      <c r="E490" s="318"/>
      <c r="F490" s="318"/>
      <c r="G490" s="318"/>
      <c r="H490" s="319"/>
      <c r="I490" s="197"/>
      <c r="J490" s="197"/>
      <c r="K490" s="197"/>
      <c r="L490" s="39"/>
      <c r="M490" s="39"/>
      <c r="N490" s="39"/>
      <c r="O490" s="39"/>
      <c r="P490" s="40"/>
    </row>
    <row r="491" spans="2:16">
      <c r="B491" s="32"/>
      <c r="C491" s="33"/>
      <c r="D491" s="33"/>
      <c r="E491" s="33"/>
      <c r="F491" s="33"/>
      <c r="G491" s="64"/>
      <c r="H491" s="46"/>
      <c r="I491" s="34"/>
      <c r="J491" s="34"/>
      <c r="K491" s="34"/>
      <c r="L491" s="39"/>
      <c r="M491" s="39"/>
      <c r="N491" s="39"/>
      <c r="O491" s="39"/>
      <c r="P491" s="40"/>
    </row>
    <row r="492" spans="2:16">
      <c r="B492" s="317"/>
      <c r="C492" s="318"/>
      <c r="D492" s="318"/>
      <c r="E492" s="318"/>
      <c r="F492" s="318"/>
      <c r="G492" s="318"/>
      <c r="H492" s="319"/>
      <c r="I492" s="197"/>
      <c r="J492" s="197"/>
      <c r="K492" s="197"/>
      <c r="L492" s="39"/>
      <c r="M492" s="39"/>
      <c r="N492" s="39"/>
      <c r="O492" s="39"/>
      <c r="P492" s="40"/>
    </row>
    <row r="493" spans="2:16">
      <c r="B493" s="32"/>
      <c r="C493" s="33"/>
      <c r="D493" s="33"/>
      <c r="E493" s="33"/>
      <c r="F493" s="33"/>
      <c r="G493" s="64"/>
      <c r="H493" s="46"/>
      <c r="I493" s="34"/>
      <c r="J493" s="34"/>
      <c r="K493" s="34"/>
      <c r="L493" s="39"/>
      <c r="M493" s="39"/>
      <c r="N493" s="39"/>
      <c r="O493" s="39"/>
      <c r="P493" s="5"/>
    </row>
    <row r="494" spans="2:16">
      <c r="B494" s="317"/>
      <c r="C494" s="318"/>
      <c r="D494" s="318"/>
      <c r="E494" s="318"/>
      <c r="F494" s="318"/>
      <c r="G494" s="318"/>
      <c r="H494" s="319"/>
      <c r="I494" s="197"/>
      <c r="J494" s="197"/>
      <c r="K494" s="197"/>
      <c r="L494" s="39"/>
      <c r="M494" s="39"/>
      <c r="N494" s="39"/>
      <c r="O494" s="39"/>
      <c r="P494" s="5"/>
    </row>
    <row r="495" spans="2:16">
      <c r="B495" s="32"/>
      <c r="C495" s="33"/>
      <c r="D495" s="33"/>
      <c r="E495" s="33"/>
      <c r="F495" s="33"/>
      <c r="G495" s="64"/>
      <c r="H495" s="46"/>
      <c r="I495" s="34"/>
      <c r="J495" s="34"/>
      <c r="K495" s="34"/>
      <c r="L495" s="39"/>
      <c r="M495" s="39"/>
      <c r="N495" s="39"/>
      <c r="O495" s="39"/>
      <c r="P495" s="40"/>
    </row>
    <row r="496" spans="2:16">
      <c r="B496" s="317"/>
      <c r="C496" s="318"/>
      <c r="D496" s="318"/>
      <c r="E496" s="318"/>
      <c r="F496" s="318"/>
      <c r="G496" s="318"/>
      <c r="H496" s="319"/>
      <c r="I496" s="197"/>
      <c r="J496" s="197"/>
      <c r="K496" s="197"/>
      <c r="L496" s="39"/>
      <c r="M496" s="39"/>
      <c r="N496" s="39"/>
      <c r="O496" s="39"/>
      <c r="P496" s="40"/>
    </row>
    <row r="497" spans="2:16">
      <c r="B497" s="32"/>
      <c r="C497" s="33"/>
      <c r="D497" s="33"/>
      <c r="E497" s="33"/>
      <c r="F497" s="33"/>
      <c r="G497" s="64"/>
      <c r="H497" s="46"/>
      <c r="I497" s="34"/>
      <c r="J497" s="34"/>
      <c r="K497" s="34"/>
      <c r="L497" s="39"/>
      <c r="M497" s="39"/>
      <c r="N497" s="39"/>
      <c r="O497" s="39"/>
      <c r="P497" s="40"/>
    </row>
    <row r="498" spans="2:16">
      <c r="B498" s="317"/>
      <c r="C498" s="318"/>
      <c r="D498" s="318"/>
      <c r="E498" s="318"/>
      <c r="F498" s="318"/>
      <c r="G498" s="318"/>
      <c r="H498" s="319"/>
      <c r="I498" s="197"/>
      <c r="J498" s="197"/>
      <c r="K498" s="197"/>
      <c r="L498" s="39"/>
      <c r="M498" s="39"/>
      <c r="N498" s="39"/>
      <c r="O498" s="39"/>
      <c r="P498" s="40"/>
    </row>
    <row r="499" spans="2:16">
      <c r="B499" s="32"/>
      <c r="C499" s="33"/>
      <c r="D499" s="33"/>
      <c r="E499" s="33"/>
      <c r="F499" s="33"/>
      <c r="G499" s="64"/>
      <c r="H499" s="46"/>
      <c r="I499" s="15"/>
      <c r="J499" s="15"/>
      <c r="K499" s="15"/>
      <c r="L499" s="41"/>
      <c r="M499" s="41"/>
      <c r="N499" s="41"/>
      <c r="O499" s="41"/>
      <c r="P499" s="40"/>
    </row>
    <row r="500" spans="2:16">
      <c r="B500" s="317"/>
      <c r="C500" s="318"/>
      <c r="D500" s="318"/>
      <c r="E500" s="318"/>
      <c r="F500" s="318"/>
      <c r="G500" s="318"/>
      <c r="H500" s="319"/>
      <c r="I500" s="195"/>
      <c r="J500" s="195"/>
      <c r="K500" s="195"/>
      <c r="L500" s="41"/>
      <c r="M500" s="41"/>
      <c r="N500" s="41"/>
      <c r="O500" s="41"/>
      <c r="P500" s="40"/>
    </row>
    <row r="501" spans="2:16">
      <c r="B501" s="32"/>
      <c r="C501" s="33"/>
      <c r="D501" s="33"/>
      <c r="E501" s="33"/>
      <c r="F501" s="33"/>
      <c r="G501" s="64"/>
      <c r="H501" s="46"/>
      <c r="I501" s="34"/>
      <c r="J501" s="34"/>
      <c r="K501" s="34"/>
      <c r="L501" s="39"/>
      <c r="M501" s="39"/>
      <c r="N501" s="39"/>
      <c r="O501" s="39"/>
      <c r="P501" s="40"/>
    </row>
    <row r="502" spans="2:16">
      <c r="B502" s="317"/>
      <c r="C502" s="318"/>
      <c r="D502" s="318"/>
      <c r="E502" s="318"/>
      <c r="F502" s="318"/>
      <c r="G502" s="318"/>
      <c r="H502" s="319"/>
      <c r="I502" s="197"/>
      <c r="J502" s="197"/>
      <c r="K502" s="197"/>
      <c r="L502" s="39"/>
      <c r="M502" s="39"/>
      <c r="N502" s="39"/>
      <c r="O502" s="39"/>
      <c r="P502" s="40"/>
    </row>
    <row r="503" spans="2:16">
      <c r="B503" s="32"/>
      <c r="C503" s="33"/>
      <c r="D503" s="33"/>
      <c r="E503" s="33"/>
      <c r="F503" s="33"/>
      <c r="G503" s="64"/>
      <c r="H503" s="46"/>
      <c r="I503" s="34"/>
      <c r="J503" s="34"/>
      <c r="K503" s="34"/>
      <c r="L503" s="39"/>
      <c r="M503" s="39"/>
      <c r="N503" s="39"/>
      <c r="O503" s="39"/>
      <c r="P503" s="40"/>
    </row>
    <row r="504" spans="2:16">
      <c r="B504" s="317"/>
      <c r="C504" s="318"/>
      <c r="D504" s="318"/>
      <c r="E504" s="318"/>
      <c r="F504" s="318"/>
      <c r="G504" s="318"/>
      <c r="H504" s="319"/>
      <c r="I504" s="197"/>
      <c r="J504" s="197"/>
      <c r="K504" s="197"/>
      <c r="L504" s="39"/>
      <c r="M504" s="39"/>
      <c r="N504" s="39"/>
      <c r="O504" s="39"/>
      <c r="P504" s="40"/>
    </row>
    <row r="505" spans="2:16">
      <c r="B505" s="32"/>
      <c r="C505" s="33"/>
      <c r="D505" s="33"/>
      <c r="E505" s="33"/>
      <c r="F505" s="33"/>
      <c r="G505" s="64"/>
      <c r="H505" s="46"/>
      <c r="I505" s="34"/>
      <c r="J505" s="34"/>
      <c r="K505" s="34"/>
      <c r="L505" s="39"/>
      <c r="M505" s="39"/>
      <c r="N505" s="39"/>
      <c r="O505" s="39"/>
      <c r="P505" s="40"/>
    </row>
    <row r="506" spans="2:16">
      <c r="B506" s="317"/>
      <c r="C506" s="318"/>
      <c r="D506" s="318"/>
      <c r="E506" s="318"/>
      <c r="F506" s="318"/>
      <c r="G506" s="318"/>
      <c r="H506" s="319"/>
      <c r="I506" s="197"/>
      <c r="J506" s="197"/>
      <c r="K506" s="197"/>
      <c r="L506" s="39"/>
      <c r="M506" s="39"/>
      <c r="N506" s="39"/>
      <c r="O506" s="39"/>
      <c r="P506" s="40"/>
    </row>
    <row r="507" spans="2:16">
      <c r="B507" s="32"/>
      <c r="C507" s="33"/>
      <c r="D507" s="33"/>
      <c r="E507" s="33"/>
      <c r="F507" s="33"/>
      <c r="G507" s="64"/>
      <c r="H507" s="46"/>
      <c r="I507" s="34"/>
      <c r="J507" s="34"/>
      <c r="K507" s="34"/>
      <c r="L507" s="39"/>
      <c r="M507" s="39"/>
      <c r="N507" s="39"/>
      <c r="O507" s="39"/>
      <c r="P507" s="40"/>
    </row>
    <row r="508" spans="2:16">
      <c r="B508" s="317"/>
      <c r="C508" s="318"/>
      <c r="D508" s="318"/>
      <c r="E508" s="318"/>
      <c r="F508" s="318"/>
      <c r="G508" s="318"/>
      <c r="H508" s="319"/>
      <c r="I508" s="197"/>
      <c r="J508" s="197"/>
      <c r="K508" s="197"/>
      <c r="L508" s="39"/>
      <c r="M508" s="39"/>
      <c r="N508" s="39"/>
      <c r="O508" s="39"/>
      <c r="P508" s="40"/>
    </row>
    <row r="509" spans="2:16">
      <c r="B509" s="32"/>
      <c r="C509" s="33"/>
      <c r="D509" s="33"/>
      <c r="E509" s="33"/>
      <c r="F509" s="33"/>
      <c r="G509" s="64"/>
      <c r="H509" s="46"/>
      <c r="I509" s="34"/>
      <c r="J509" s="34"/>
      <c r="K509" s="34"/>
      <c r="L509" s="39"/>
      <c r="M509" s="39"/>
      <c r="N509" s="39"/>
      <c r="O509" s="39"/>
      <c r="P509" s="40"/>
    </row>
    <row r="510" spans="2:16">
      <c r="B510" s="317"/>
      <c r="C510" s="318"/>
      <c r="D510" s="318"/>
      <c r="E510" s="318"/>
      <c r="F510" s="318"/>
      <c r="G510" s="318"/>
      <c r="H510" s="319"/>
      <c r="I510" s="197"/>
      <c r="J510" s="197"/>
      <c r="K510" s="197"/>
      <c r="L510" s="39"/>
      <c r="M510" s="39"/>
      <c r="N510" s="39"/>
      <c r="O510" s="39"/>
      <c r="P510" s="40"/>
    </row>
    <row r="511" spans="2:16">
      <c r="B511" s="32"/>
      <c r="C511" s="33"/>
      <c r="D511" s="33"/>
      <c r="E511" s="33"/>
      <c r="F511" s="33"/>
      <c r="G511" s="64"/>
      <c r="H511" s="46"/>
      <c r="I511" s="34"/>
      <c r="J511" s="34"/>
      <c r="K511" s="34"/>
      <c r="L511" s="39"/>
      <c r="M511" s="39"/>
      <c r="N511" s="39"/>
      <c r="O511" s="39"/>
      <c r="P511" s="40"/>
    </row>
    <row r="512" spans="2:16">
      <c r="B512" s="317"/>
      <c r="C512" s="318"/>
      <c r="D512" s="318"/>
      <c r="E512" s="318"/>
      <c r="F512" s="318"/>
      <c r="G512" s="318"/>
      <c r="H512" s="319"/>
      <c r="I512" s="197"/>
      <c r="J512" s="197"/>
      <c r="K512" s="197"/>
      <c r="L512" s="39"/>
      <c r="M512" s="39"/>
      <c r="N512" s="39"/>
      <c r="O512" s="39"/>
      <c r="P512" s="40"/>
    </row>
    <row r="513" spans="2:16">
      <c r="B513" s="32"/>
      <c r="C513" s="33"/>
      <c r="D513" s="33"/>
      <c r="E513" s="33"/>
      <c r="F513" s="33"/>
      <c r="G513" s="64"/>
      <c r="H513" s="46"/>
      <c r="I513" s="34"/>
      <c r="J513" s="34"/>
      <c r="K513" s="34"/>
      <c r="L513" s="39"/>
      <c r="M513" s="39"/>
      <c r="N513" s="39"/>
      <c r="O513" s="39"/>
      <c r="P513" s="5"/>
    </row>
    <row r="514" spans="2:16">
      <c r="B514" s="317"/>
      <c r="C514" s="318"/>
      <c r="D514" s="318"/>
      <c r="E514" s="318"/>
      <c r="F514" s="318"/>
      <c r="G514" s="318"/>
      <c r="H514" s="319"/>
      <c r="I514" s="197"/>
      <c r="J514" s="197"/>
      <c r="K514" s="197"/>
      <c r="L514" s="39"/>
      <c r="M514" s="39"/>
      <c r="N514" s="39"/>
      <c r="O514" s="39"/>
      <c r="P514" s="5"/>
    </row>
    <row r="515" spans="2:16">
      <c r="B515" s="32"/>
      <c r="C515" s="33"/>
      <c r="D515" s="33"/>
      <c r="E515" s="33"/>
      <c r="F515" s="33"/>
      <c r="G515" s="64"/>
      <c r="H515" s="46"/>
      <c r="I515" s="34"/>
      <c r="J515" s="34"/>
      <c r="K515" s="34"/>
      <c r="L515" s="39"/>
      <c r="M515" s="39"/>
      <c r="N515" s="39"/>
      <c r="O515" s="39"/>
      <c r="P515" s="40"/>
    </row>
    <row r="516" spans="2:16">
      <c r="B516" s="317"/>
      <c r="C516" s="318"/>
      <c r="D516" s="318"/>
      <c r="E516" s="318"/>
      <c r="F516" s="318"/>
      <c r="G516" s="318"/>
      <c r="H516" s="319"/>
      <c r="I516" s="197"/>
      <c r="J516" s="197"/>
      <c r="K516" s="197"/>
      <c r="L516" s="39"/>
      <c r="M516" s="39"/>
      <c r="N516" s="39"/>
      <c r="O516" s="39"/>
      <c r="P516" s="40"/>
    </row>
    <row r="517" spans="2:16">
      <c r="B517" s="32"/>
      <c r="C517" s="33"/>
      <c r="D517" s="33"/>
      <c r="E517" s="33"/>
      <c r="F517" s="33"/>
      <c r="G517" s="64"/>
      <c r="H517" s="46"/>
      <c r="I517" s="34"/>
      <c r="J517" s="34"/>
      <c r="K517" s="34"/>
      <c r="L517" s="39"/>
      <c r="M517" s="39"/>
      <c r="N517" s="39"/>
      <c r="O517" s="39"/>
      <c r="P517" s="40"/>
    </row>
    <row r="518" spans="2:16">
      <c r="B518" s="317"/>
      <c r="C518" s="318"/>
      <c r="D518" s="318"/>
      <c r="E518" s="318"/>
      <c r="F518" s="318"/>
      <c r="G518" s="318"/>
      <c r="H518" s="319"/>
      <c r="I518" s="197"/>
      <c r="J518" s="197"/>
      <c r="K518" s="197"/>
      <c r="L518" s="39"/>
      <c r="M518" s="39"/>
      <c r="N518" s="39"/>
      <c r="O518" s="39"/>
      <c r="P518" s="40"/>
    </row>
    <row r="519" spans="2:16">
      <c r="B519" s="32"/>
      <c r="C519" s="33"/>
      <c r="D519" s="33"/>
      <c r="E519" s="33"/>
      <c r="F519" s="33"/>
      <c r="G519" s="64"/>
      <c r="H519" s="46"/>
      <c r="I519" s="15"/>
      <c r="J519" s="15"/>
      <c r="K519" s="15"/>
      <c r="L519" s="41"/>
      <c r="M519" s="41"/>
      <c r="N519" s="41"/>
      <c r="O519" s="41"/>
      <c r="P519" s="40"/>
    </row>
    <row r="520" spans="2:16">
      <c r="B520" s="317"/>
      <c r="C520" s="318"/>
      <c r="D520" s="318"/>
      <c r="E520" s="318"/>
      <c r="F520" s="318"/>
      <c r="G520" s="318"/>
      <c r="H520" s="319"/>
      <c r="I520" s="195"/>
      <c r="J520" s="195"/>
      <c r="K520" s="195"/>
      <c r="L520" s="41"/>
      <c r="M520" s="41"/>
      <c r="N520" s="41"/>
      <c r="O520" s="41"/>
      <c r="P520" s="40"/>
    </row>
    <row r="521" spans="2:16">
      <c r="B521" s="32"/>
      <c r="C521" s="33"/>
      <c r="D521" s="33"/>
      <c r="E521" s="33"/>
      <c r="F521" s="33"/>
      <c r="G521" s="64"/>
      <c r="H521" s="46"/>
      <c r="I521" s="34"/>
      <c r="J521" s="34"/>
      <c r="K521" s="34"/>
      <c r="L521" s="39"/>
      <c r="M521" s="39"/>
      <c r="N521" s="39"/>
      <c r="O521" s="39"/>
      <c r="P521" s="40"/>
    </row>
    <row r="522" spans="2:16">
      <c r="B522" s="317"/>
      <c r="C522" s="318"/>
      <c r="D522" s="318"/>
      <c r="E522" s="318"/>
      <c r="F522" s="318"/>
      <c r="G522" s="318"/>
      <c r="H522" s="319"/>
      <c r="I522" s="197"/>
      <c r="J522" s="197"/>
      <c r="K522" s="197"/>
      <c r="L522" s="39"/>
      <c r="M522" s="39"/>
      <c r="N522" s="39"/>
      <c r="O522" s="39"/>
      <c r="P522" s="40"/>
    </row>
    <row r="523" spans="2:16">
      <c r="B523" s="32"/>
      <c r="C523" s="33"/>
      <c r="D523" s="33"/>
      <c r="E523" s="33"/>
      <c r="F523" s="33"/>
      <c r="G523" s="64"/>
      <c r="H523" s="46"/>
      <c r="I523" s="34"/>
      <c r="J523" s="34"/>
      <c r="K523" s="34"/>
      <c r="L523" s="39"/>
      <c r="M523" s="39"/>
      <c r="N523" s="39"/>
      <c r="O523" s="39"/>
      <c r="P523" s="40"/>
    </row>
    <row r="524" spans="2:16">
      <c r="B524" s="317"/>
      <c r="C524" s="318"/>
      <c r="D524" s="318"/>
      <c r="E524" s="318"/>
      <c r="F524" s="318"/>
      <c r="G524" s="318"/>
      <c r="H524" s="319"/>
      <c r="I524" s="197"/>
      <c r="J524" s="197"/>
      <c r="K524" s="197"/>
      <c r="L524" s="39"/>
      <c r="M524" s="39"/>
      <c r="N524" s="39"/>
      <c r="O524" s="39"/>
      <c r="P524" s="40"/>
    </row>
    <row r="525" spans="2:16">
      <c r="B525" s="32"/>
      <c r="C525" s="33"/>
      <c r="D525" s="33"/>
      <c r="E525" s="33"/>
      <c r="F525" s="33"/>
      <c r="G525" s="64"/>
      <c r="H525" s="46"/>
      <c r="I525" s="34"/>
      <c r="J525" s="34"/>
      <c r="K525" s="34"/>
      <c r="L525" s="39"/>
      <c r="M525" s="39"/>
      <c r="N525" s="39"/>
      <c r="O525" s="39"/>
      <c r="P525" s="40"/>
    </row>
    <row r="526" spans="2:16">
      <c r="B526" s="317"/>
      <c r="C526" s="318"/>
      <c r="D526" s="318"/>
      <c r="E526" s="318"/>
      <c r="F526" s="318"/>
      <c r="G526" s="318"/>
      <c r="H526" s="319"/>
      <c r="I526" s="197"/>
      <c r="J526" s="197"/>
      <c r="K526" s="197"/>
      <c r="L526" s="39"/>
      <c r="M526" s="39"/>
      <c r="N526" s="39"/>
      <c r="O526" s="39"/>
      <c r="P526" s="40"/>
    </row>
    <row r="527" spans="2:16">
      <c r="B527" s="32"/>
      <c r="C527" s="33"/>
      <c r="D527" s="33"/>
      <c r="E527" s="33"/>
      <c r="F527" s="33"/>
      <c r="G527" s="64"/>
      <c r="H527" s="46"/>
      <c r="I527" s="34"/>
      <c r="J527" s="34"/>
      <c r="K527" s="34"/>
      <c r="L527" s="39"/>
      <c r="M527" s="39"/>
      <c r="N527" s="39"/>
      <c r="O527" s="39"/>
      <c r="P527" s="40"/>
    </row>
    <row r="528" spans="2:16">
      <c r="B528" s="317"/>
      <c r="C528" s="318"/>
      <c r="D528" s="318"/>
      <c r="E528" s="318"/>
      <c r="F528" s="318"/>
      <c r="G528" s="318"/>
      <c r="H528" s="319"/>
      <c r="I528" s="197"/>
      <c r="J528" s="197"/>
      <c r="K528" s="197"/>
      <c r="L528" s="39"/>
      <c r="M528" s="39"/>
      <c r="N528" s="39"/>
      <c r="O528" s="39"/>
      <c r="P528" s="40"/>
    </row>
    <row r="529" spans="2:16">
      <c r="B529" s="32"/>
      <c r="C529" s="33"/>
      <c r="D529" s="33"/>
      <c r="E529" s="33"/>
      <c r="F529" s="33"/>
      <c r="G529" s="64"/>
      <c r="H529" s="46"/>
      <c r="I529" s="34"/>
      <c r="J529" s="34"/>
      <c r="K529" s="34"/>
      <c r="L529" s="39"/>
      <c r="M529" s="39"/>
      <c r="N529" s="39"/>
      <c r="O529" s="39"/>
      <c r="P529" s="40"/>
    </row>
    <row r="530" spans="2:16">
      <c r="B530" s="317"/>
      <c r="C530" s="318"/>
      <c r="D530" s="318"/>
      <c r="E530" s="318"/>
      <c r="F530" s="318"/>
      <c r="G530" s="318"/>
      <c r="H530" s="319"/>
      <c r="I530" s="197"/>
      <c r="J530" s="197"/>
      <c r="K530" s="197"/>
      <c r="L530" s="39"/>
      <c r="M530" s="39"/>
      <c r="N530" s="39"/>
      <c r="O530" s="39"/>
      <c r="P530" s="40"/>
    </row>
    <row r="531" spans="2:16">
      <c r="B531" s="32"/>
      <c r="C531" s="33"/>
      <c r="D531" s="33"/>
      <c r="E531" s="33"/>
      <c r="F531" s="33"/>
      <c r="G531" s="64"/>
      <c r="H531" s="46"/>
      <c r="I531" s="34"/>
      <c r="J531" s="34"/>
      <c r="K531" s="34"/>
      <c r="L531" s="39"/>
      <c r="M531" s="39"/>
      <c r="N531" s="39"/>
      <c r="O531" s="39"/>
      <c r="P531" s="40"/>
    </row>
    <row r="532" spans="2:16">
      <c r="B532" s="317"/>
      <c r="C532" s="318"/>
      <c r="D532" s="318"/>
      <c r="E532" s="318"/>
      <c r="F532" s="318"/>
      <c r="G532" s="318"/>
      <c r="H532" s="319"/>
      <c r="I532" s="197"/>
      <c r="J532" s="197"/>
      <c r="K532" s="197"/>
      <c r="L532" s="39"/>
      <c r="M532" s="39"/>
      <c r="N532" s="39"/>
      <c r="O532" s="39"/>
      <c r="P532" s="40"/>
    </row>
    <row r="533" spans="2:16">
      <c r="B533" s="32"/>
      <c r="C533" s="33"/>
      <c r="D533" s="33"/>
      <c r="E533" s="33"/>
      <c r="F533" s="33"/>
      <c r="G533" s="64"/>
      <c r="H533" s="46"/>
      <c r="I533" s="34"/>
      <c r="J533" s="34"/>
      <c r="K533" s="34"/>
      <c r="L533" s="39"/>
      <c r="M533" s="39"/>
      <c r="N533" s="39"/>
      <c r="O533" s="39"/>
      <c r="P533" s="5"/>
    </row>
    <row r="534" spans="2:16">
      <c r="B534" s="317"/>
      <c r="C534" s="318"/>
      <c r="D534" s="318"/>
      <c r="E534" s="318"/>
      <c r="F534" s="318"/>
      <c r="G534" s="318"/>
      <c r="H534" s="319"/>
      <c r="I534" s="197"/>
      <c r="J534" s="197"/>
      <c r="K534" s="197"/>
      <c r="L534" s="39"/>
      <c r="M534" s="39"/>
      <c r="N534" s="39"/>
      <c r="O534" s="39"/>
      <c r="P534" s="5"/>
    </row>
    <row r="535" spans="2:16">
      <c r="B535" s="32"/>
      <c r="C535" s="33"/>
      <c r="D535" s="33"/>
      <c r="E535" s="33"/>
      <c r="F535" s="33"/>
      <c r="G535" s="64"/>
      <c r="H535" s="46"/>
      <c r="I535" s="34"/>
      <c r="J535" s="34"/>
      <c r="K535" s="34"/>
      <c r="L535" s="39"/>
      <c r="M535" s="39"/>
      <c r="N535" s="39"/>
      <c r="O535" s="39"/>
      <c r="P535" s="40"/>
    </row>
    <row r="536" spans="2:16">
      <c r="B536" s="317"/>
      <c r="C536" s="318"/>
      <c r="D536" s="318"/>
      <c r="E536" s="318"/>
      <c r="F536" s="318"/>
      <c r="G536" s="318"/>
      <c r="H536" s="319"/>
      <c r="I536" s="197"/>
      <c r="J536" s="197"/>
      <c r="K536" s="197"/>
      <c r="L536" s="39"/>
      <c r="M536" s="39"/>
      <c r="N536" s="39"/>
      <c r="O536" s="39"/>
      <c r="P536" s="40"/>
    </row>
    <row r="537" spans="2:16">
      <c r="B537" s="32"/>
      <c r="C537" s="33"/>
      <c r="D537" s="33"/>
      <c r="E537" s="33"/>
      <c r="F537" s="33"/>
      <c r="G537" s="64"/>
      <c r="H537" s="46"/>
      <c r="I537" s="34"/>
      <c r="J537" s="34"/>
      <c r="K537" s="34"/>
      <c r="L537" s="39"/>
      <c r="M537" s="39"/>
      <c r="N537" s="39"/>
      <c r="O537" s="39"/>
      <c r="P537" s="40"/>
    </row>
    <row r="538" spans="2:16">
      <c r="B538" s="317"/>
      <c r="C538" s="318"/>
      <c r="D538" s="318"/>
      <c r="E538" s="318"/>
      <c r="F538" s="318"/>
      <c r="G538" s="318"/>
      <c r="H538" s="319"/>
      <c r="I538" s="197"/>
      <c r="J538" s="197"/>
      <c r="K538" s="197"/>
      <c r="L538" s="39"/>
      <c r="M538" s="39"/>
      <c r="N538" s="39"/>
      <c r="O538" s="39"/>
      <c r="P538" s="40"/>
    </row>
    <row r="539" spans="2:16">
      <c r="B539" s="32"/>
      <c r="C539" s="33"/>
      <c r="D539" s="33"/>
      <c r="E539" s="33"/>
      <c r="F539" s="33"/>
      <c r="G539" s="64"/>
      <c r="H539" s="46"/>
      <c r="I539" s="15"/>
      <c r="J539" s="15"/>
      <c r="K539" s="15"/>
      <c r="L539" s="41"/>
      <c r="M539" s="41"/>
      <c r="N539" s="41"/>
      <c r="O539" s="41"/>
      <c r="P539" s="40"/>
    </row>
    <row r="540" spans="2:16">
      <c r="B540" s="317"/>
      <c r="C540" s="318"/>
      <c r="D540" s="318"/>
      <c r="E540" s="318"/>
      <c r="F540" s="318"/>
      <c r="G540" s="318"/>
      <c r="H540" s="319"/>
      <c r="I540" s="195"/>
      <c r="J540" s="195"/>
      <c r="K540" s="195"/>
      <c r="L540" s="41"/>
      <c r="M540" s="41"/>
      <c r="N540" s="41"/>
      <c r="O540" s="41"/>
      <c r="P540" s="40"/>
    </row>
    <row r="541" spans="2:16">
      <c r="B541" s="32"/>
      <c r="C541" s="33"/>
      <c r="D541" s="33"/>
      <c r="E541" s="33"/>
      <c r="F541" s="33"/>
      <c r="G541" s="64"/>
      <c r="H541" s="46"/>
      <c r="I541" s="34"/>
      <c r="J541" s="34"/>
      <c r="K541" s="34"/>
      <c r="L541" s="39"/>
      <c r="M541" s="39"/>
      <c r="N541" s="39"/>
      <c r="O541" s="39"/>
      <c r="P541" s="40"/>
    </row>
    <row r="542" spans="2:16">
      <c r="B542" s="317"/>
      <c r="C542" s="318"/>
      <c r="D542" s="318"/>
      <c r="E542" s="318"/>
      <c r="F542" s="318"/>
      <c r="G542" s="318"/>
      <c r="H542" s="319"/>
      <c r="I542" s="197"/>
      <c r="J542" s="197"/>
      <c r="K542" s="197"/>
      <c r="L542" s="39"/>
      <c r="M542" s="39"/>
      <c r="N542" s="39"/>
      <c r="O542" s="39"/>
      <c r="P542" s="40"/>
    </row>
    <row r="543" spans="2:16">
      <c r="B543" s="32"/>
      <c r="C543" s="33"/>
      <c r="D543" s="33"/>
      <c r="E543" s="33"/>
      <c r="F543" s="33"/>
      <c r="G543" s="64"/>
      <c r="H543" s="46"/>
      <c r="I543" s="34"/>
      <c r="J543" s="34"/>
      <c r="K543" s="34"/>
      <c r="L543" s="39"/>
      <c r="M543" s="39"/>
      <c r="N543" s="39"/>
      <c r="O543" s="39"/>
      <c r="P543" s="40"/>
    </row>
    <row r="544" spans="2:16">
      <c r="B544" s="317"/>
      <c r="C544" s="318"/>
      <c r="D544" s="318"/>
      <c r="E544" s="318"/>
      <c r="F544" s="318"/>
      <c r="G544" s="318"/>
      <c r="H544" s="319"/>
      <c r="I544" s="197"/>
      <c r="J544" s="197"/>
      <c r="K544" s="197"/>
      <c r="L544" s="39"/>
      <c r="M544" s="39"/>
      <c r="N544" s="39"/>
      <c r="O544" s="39"/>
      <c r="P544" s="40"/>
    </row>
    <row r="545" spans="2:16">
      <c r="B545" s="32"/>
      <c r="C545" s="33"/>
      <c r="D545" s="33"/>
      <c r="E545" s="33"/>
      <c r="F545" s="33"/>
      <c r="G545" s="64"/>
      <c r="H545" s="46"/>
      <c r="I545" s="34"/>
      <c r="J545" s="34"/>
      <c r="K545" s="34"/>
      <c r="L545" s="39"/>
      <c r="M545" s="39"/>
      <c r="N545" s="39"/>
      <c r="O545" s="39"/>
      <c r="P545" s="40"/>
    </row>
    <row r="546" spans="2:16">
      <c r="B546" s="317"/>
      <c r="C546" s="318"/>
      <c r="D546" s="318"/>
      <c r="E546" s="318"/>
      <c r="F546" s="318"/>
      <c r="G546" s="318"/>
      <c r="H546" s="319"/>
      <c r="I546" s="197"/>
      <c r="J546" s="197"/>
      <c r="K546" s="197"/>
      <c r="L546" s="39"/>
      <c r="M546" s="39"/>
      <c r="N546" s="39"/>
      <c r="O546" s="39"/>
      <c r="P546" s="40"/>
    </row>
    <row r="547" spans="2:16">
      <c r="B547" s="32"/>
      <c r="C547" s="33"/>
      <c r="D547" s="33"/>
      <c r="E547" s="33"/>
      <c r="F547" s="33"/>
      <c r="G547" s="64"/>
      <c r="H547" s="46"/>
      <c r="I547" s="34"/>
      <c r="J547" s="34"/>
      <c r="K547" s="34"/>
      <c r="L547" s="39"/>
      <c r="M547" s="39"/>
      <c r="N547" s="39"/>
      <c r="O547" s="39"/>
      <c r="P547" s="40"/>
    </row>
    <row r="548" spans="2:16">
      <c r="B548" s="317"/>
      <c r="C548" s="318"/>
      <c r="D548" s="318"/>
      <c r="E548" s="318"/>
      <c r="F548" s="318"/>
      <c r="G548" s="318"/>
      <c r="H548" s="319"/>
      <c r="I548" s="197"/>
      <c r="J548" s="197"/>
      <c r="K548" s="197"/>
      <c r="L548" s="39"/>
      <c r="M548" s="39"/>
      <c r="N548" s="39"/>
      <c r="O548" s="39"/>
      <c r="P548" s="40"/>
    </row>
    <row r="549" spans="2:16">
      <c r="B549" s="32"/>
      <c r="C549" s="33"/>
      <c r="D549" s="33"/>
      <c r="E549" s="33"/>
      <c r="F549" s="33"/>
      <c r="G549" s="64"/>
      <c r="H549" s="46"/>
      <c r="I549" s="34"/>
      <c r="J549" s="34"/>
      <c r="K549" s="34"/>
      <c r="L549" s="39"/>
      <c r="M549" s="39"/>
      <c r="N549" s="39"/>
      <c r="O549" s="39"/>
      <c r="P549" s="40"/>
    </row>
    <row r="550" spans="2:16">
      <c r="B550" s="317"/>
      <c r="C550" s="318"/>
      <c r="D550" s="318"/>
      <c r="E550" s="318"/>
      <c r="F550" s="318"/>
      <c r="G550" s="318"/>
      <c r="H550" s="319"/>
      <c r="I550" s="197"/>
      <c r="J550" s="197"/>
      <c r="K550" s="197"/>
      <c r="L550" s="39"/>
      <c r="M550" s="39"/>
      <c r="N550" s="39"/>
      <c r="O550" s="39"/>
      <c r="P550" s="40"/>
    </row>
    <row r="551" spans="2:16">
      <c r="B551" s="32"/>
      <c r="C551" s="33"/>
      <c r="D551" s="33"/>
      <c r="E551" s="33"/>
      <c r="F551" s="33"/>
      <c r="G551" s="64"/>
      <c r="H551" s="46"/>
      <c r="I551" s="34"/>
      <c r="J551" s="34"/>
      <c r="K551" s="34"/>
      <c r="L551" s="39"/>
      <c r="M551" s="39"/>
      <c r="N551" s="39"/>
      <c r="O551" s="39"/>
      <c r="P551" s="40"/>
    </row>
    <row r="552" spans="2:16">
      <c r="B552" s="317"/>
      <c r="C552" s="318"/>
      <c r="D552" s="318"/>
      <c r="E552" s="318"/>
      <c r="F552" s="318"/>
      <c r="G552" s="318"/>
      <c r="H552" s="319"/>
      <c r="I552" s="197"/>
      <c r="J552" s="197"/>
      <c r="K552" s="197"/>
      <c r="L552" s="39"/>
      <c r="M552" s="39"/>
      <c r="N552" s="39"/>
      <c r="O552" s="39"/>
      <c r="P552" s="40"/>
    </row>
    <row r="553" spans="2:16">
      <c r="B553" s="32"/>
      <c r="C553" s="33"/>
      <c r="D553" s="33"/>
      <c r="E553" s="33"/>
      <c r="F553" s="33"/>
      <c r="G553" s="64"/>
      <c r="H553" s="46"/>
      <c r="I553" s="34"/>
      <c r="J553" s="34"/>
      <c r="K553" s="34"/>
      <c r="L553" s="39"/>
      <c r="M553" s="39"/>
      <c r="N553" s="39"/>
      <c r="O553" s="39"/>
      <c r="P553" s="5"/>
    </row>
    <row r="554" spans="2:16">
      <c r="B554" s="317"/>
      <c r="C554" s="318"/>
      <c r="D554" s="318"/>
      <c r="E554" s="318"/>
      <c r="F554" s="318"/>
      <c r="G554" s="318"/>
      <c r="H554" s="319"/>
      <c r="I554" s="197"/>
      <c r="J554" s="197"/>
      <c r="K554" s="197"/>
      <c r="L554" s="39"/>
      <c r="M554" s="39"/>
      <c r="N554" s="39"/>
      <c r="O554" s="39"/>
      <c r="P554" s="5"/>
    </row>
    <row r="555" spans="2:16">
      <c r="B555" s="32"/>
      <c r="C555" s="33"/>
      <c r="D555" s="33"/>
      <c r="E555" s="33"/>
      <c r="F555" s="33"/>
      <c r="G555" s="64"/>
      <c r="H555" s="46"/>
      <c r="I555" s="34"/>
      <c r="J555" s="34"/>
      <c r="K555" s="34"/>
      <c r="L555" s="39"/>
      <c r="M555" s="39"/>
      <c r="N555" s="39"/>
      <c r="O555" s="39"/>
      <c r="P555" s="40"/>
    </row>
    <row r="556" spans="2:16">
      <c r="B556" s="317"/>
      <c r="C556" s="318"/>
      <c r="D556" s="318"/>
      <c r="E556" s="318"/>
      <c r="F556" s="318"/>
      <c r="G556" s="318"/>
      <c r="H556" s="319"/>
      <c r="I556" s="197"/>
      <c r="J556" s="197"/>
      <c r="K556" s="197"/>
      <c r="L556" s="39"/>
      <c r="M556" s="39"/>
      <c r="N556" s="39"/>
      <c r="O556" s="39"/>
      <c r="P556" s="40"/>
    </row>
    <row r="557" spans="2:16">
      <c r="B557" s="32"/>
      <c r="C557" s="33"/>
      <c r="D557" s="33"/>
      <c r="E557" s="33"/>
      <c r="F557" s="33"/>
      <c r="G557" s="64"/>
      <c r="H557" s="46"/>
      <c r="I557" s="34"/>
      <c r="J557" s="34"/>
      <c r="K557" s="34"/>
      <c r="L557" s="39"/>
      <c r="M557" s="39"/>
      <c r="N557" s="39"/>
      <c r="O557" s="39"/>
      <c r="P557" s="40"/>
    </row>
    <row r="558" spans="2:16">
      <c r="B558" s="317"/>
      <c r="C558" s="318"/>
      <c r="D558" s="318"/>
      <c r="E558" s="318"/>
      <c r="F558" s="318"/>
      <c r="G558" s="318"/>
      <c r="H558" s="319"/>
      <c r="I558" s="197"/>
      <c r="J558" s="197"/>
      <c r="K558" s="197"/>
      <c r="L558" s="39"/>
      <c r="M558" s="39"/>
      <c r="N558" s="39"/>
      <c r="O558" s="39"/>
      <c r="P558" s="40"/>
    </row>
    <row r="559" spans="2:16">
      <c r="B559" s="32"/>
      <c r="C559" s="33"/>
      <c r="D559" s="33"/>
      <c r="E559" s="33"/>
      <c r="F559" s="33"/>
      <c r="G559" s="64"/>
      <c r="H559" s="46"/>
      <c r="I559" s="15"/>
      <c r="J559" s="15"/>
      <c r="K559" s="15"/>
      <c r="L559" s="41"/>
      <c r="M559" s="41"/>
      <c r="N559" s="41"/>
      <c r="O559" s="41"/>
      <c r="P559" s="40"/>
    </row>
    <row r="560" spans="2:16">
      <c r="B560" s="317"/>
      <c r="C560" s="318"/>
      <c r="D560" s="318"/>
      <c r="E560" s="318"/>
      <c r="F560" s="318"/>
      <c r="G560" s="318"/>
      <c r="H560" s="319"/>
      <c r="I560" s="195"/>
      <c r="J560" s="195"/>
      <c r="K560" s="195"/>
      <c r="L560" s="41"/>
      <c r="M560" s="41"/>
      <c r="N560" s="41"/>
      <c r="O560" s="41"/>
      <c r="P560" s="40"/>
    </row>
    <row r="561" spans="2:16">
      <c r="B561" s="32"/>
      <c r="C561" s="33"/>
      <c r="D561" s="33"/>
      <c r="E561" s="33"/>
      <c r="F561" s="33"/>
      <c r="G561" s="64"/>
      <c r="H561" s="46"/>
      <c r="I561" s="34"/>
      <c r="J561" s="34"/>
      <c r="K561" s="34"/>
      <c r="L561" s="39"/>
      <c r="M561" s="39"/>
      <c r="N561" s="39"/>
      <c r="O561" s="39"/>
      <c r="P561" s="40"/>
    </row>
    <row r="562" spans="2:16">
      <c r="B562" s="317"/>
      <c r="C562" s="318"/>
      <c r="D562" s="318"/>
      <c r="E562" s="318"/>
      <c r="F562" s="318"/>
      <c r="G562" s="318"/>
      <c r="H562" s="319"/>
      <c r="I562" s="197"/>
      <c r="J562" s="197"/>
      <c r="K562" s="197"/>
      <c r="L562" s="39"/>
      <c r="M562" s="39"/>
      <c r="N562" s="39"/>
      <c r="O562" s="39"/>
      <c r="P562" s="40"/>
    </row>
    <row r="563" spans="2:16">
      <c r="B563" s="32"/>
      <c r="C563" s="33"/>
      <c r="D563" s="33"/>
      <c r="E563" s="33"/>
      <c r="F563" s="33"/>
      <c r="G563" s="64"/>
      <c r="H563" s="46"/>
      <c r="I563" s="34"/>
      <c r="J563" s="34"/>
      <c r="K563" s="34"/>
      <c r="L563" s="39"/>
      <c r="M563" s="39"/>
      <c r="N563" s="39"/>
      <c r="O563" s="39"/>
      <c r="P563" s="40"/>
    </row>
    <row r="564" spans="2:16">
      <c r="B564" s="317"/>
      <c r="C564" s="318"/>
      <c r="D564" s="318"/>
      <c r="E564" s="318"/>
      <c r="F564" s="318"/>
      <c r="G564" s="318"/>
      <c r="H564" s="319"/>
      <c r="I564" s="197"/>
      <c r="J564" s="197"/>
      <c r="K564" s="197"/>
      <c r="L564" s="39"/>
      <c r="M564" s="39"/>
      <c r="N564" s="39"/>
      <c r="O564" s="39"/>
      <c r="P564" s="40"/>
    </row>
    <row r="565" spans="2:16">
      <c r="B565" s="32"/>
      <c r="C565" s="33"/>
      <c r="D565" s="33"/>
      <c r="E565" s="33"/>
      <c r="F565" s="33"/>
      <c r="G565" s="64"/>
      <c r="H565" s="46"/>
      <c r="I565" s="34"/>
      <c r="J565" s="34"/>
      <c r="K565" s="34"/>
      <c r="L565" s="39"/>
      <c r="M565" s="39"/>
      <c r="N565" s="39"/>
      <c r="O565" s="39"/>
      <c r="P565" s="40"/>
    </row>
    <row r="566" spans="2:16">
      <c r="B566" s="317"/>
      <c r="C566" s="318"/>
      <c r="D566" s="318"/>
      <c r="E566" s="318"/>
      <c r="F566" s="318"/>
      <c r="G566" s="318"/>
      <c r="H566" s="319"/>
      <c r="I566" s="197"/>
      <c r="J566" s="197"/>
      <c r="K566" s="197"/>
      <c r="L566" s="39"/>
      <c r="M566" s="39"/>
      <c r="N566" s="39"/>
      <c r="O566" s="39"/>
      <c r="P566" s="40"/>
    </row>
    <row r="567" spans="2:16">
      <c r="B567" s="32"/>
      <c r="C567" s="33"/>
      <c r="D567" s="33"/>
      <c r="E567" s="33"/>
      <c r="F567" s="33"/>
      <c r="G567" s="64"/>
      <c r="H567" s="46"/>
      <c r="I567" s="34"/>
      <c r="J567" s="34"/>
      <c r="K567" s="34"/>
      <c r="L567" s="39"/>
      <c r="M567" s="39"/>
      <c r="N567" s="39"/>
      <c r="O567" s="39"/>
      <c r="P567" s="40"/>
    </row>
    <row r="568" spans="2:16">
      <c r="B568" s="317"/>
      <c r="C568" s="318"/>
      <c r="D568" s="318"/>
      <c r="E568" s="318"/>
      <c r="F568" s="318"/>
      <c r="G568" s="318"/>
      <c r="H568" s="319"/>
      <c r="I568" s="197"/>
      <c r="J568" s="197"/>
      <c r="K568" s="197"/>
      <c r="L568" s="39"/>
      <c r="M568" s="39"/>
      <c r="N568" s="39"/>
      <c r="O568" s="39"/>
      <c r="P568" s="40"/>
    </row>
    <row r="569" spans="2:16">
      <c r="B569" s="32"/>
      <c r="C569" s="33"/>
      <c r="D569" s="33"/>
      <c r="E569" s="33"/>
      <c r="F569" s="33"/>
      <c r="G569" s="64"/>
      <c r="H569" s="46"/>
      <c r="I569" s="34"/>
      <c r="J569" s="34"/>
      <c r="K569" s="34"/>
      <c r="L569" s="39"/>
      <c r="M569" s="39"/>
      <c r="N569" s="39"/>
      <c r="O569" s="39"/>
      <c r="P569" s="40"/>
    </row>
    <row r="570" spans="2:16">
      <c r="B570" s="317"/>
      <c r="C570" s="318"/>
      <c r="D570" s="318"/>
      <c r="E570" s="318"/>
      <c r="F570" s="318"/>
      <c r="G570" s="318"/>
      <c r="H570" s="319"/>
      <c r="I570" s="197"/>
      <c r="J570" s="197"/>
      <c r="K570" s="197"/>
      <c r="L570" s="39"/>
      <c r="M570" s="39"/>
      <c r="N570" s="39"/>
      <c r="O570" s="39"/>
      <c r="P570" s="40"/>
    </row>
    <row r="571" spans="2:16">
      <c r="B571" s="32"/>
      <c r="C571" s="33"/>
      <c r="D571" s="33"/>
      <c r="E571" s="33"/>
      <c r="F571" s="33"/>
      <c r="G571" s="64"/>
      <c r="H571" s="46"/>
      <c r="I571" s="34"/>
      <c r="J571" s="34"/>
      <c r="K571" s="34"/>
      <c r="L571" s="39"/>
      <c r="M571" s="39"/>
      <c r="N571" s="39"/>
      <c r="O571" s="39"/>
      <c r="P571" s="40"/>
    </row>
    <row r="572" spans="2:16">
      <c r="B572" s="317"/>
      <c r="C572" s="318"/>
      <c r="D572" s="318"/>
      <c r="E572" s="318"/>
      <c r="F572" s="318"/>
      <c r="G572" s="318"/>
      <c r="H572" s="319"/>
      <c r="I572" s="197"/>
      <c r="J572" s="197"/>
      <c r="K572" s="197"/>
      <c r="L572" s="39"/>
      <c r="M572" s="39"/>
      <c r="N572" s="39"/>
      <c r="O572" s="39"/>
      <c r="P572" s="40"/>
    </row>
    <row r="573" spans="2:16">
      <c r="B573" s="32"/>
      <c r="C573" s="33"/>
      <c r="D573" s="33"/>
      <c r="E573" s="33"/>
      <c r="F573" s="33"/>
      <c r="G573" s="64"/>
      <c r="H573" s="46"/>
      <c r="I573" s="34"/>
      <c r="J573" s="34"/>
      <c r="K573" s="34"/>
      <c r="L573" s="39"/>
      <c r="M573" s="39"/>
      <c r="N573" s="39"/>
      <c r="O573" s="39"/>
      <c r="P573" s="5"/>
    </row>
    <row r="574" spans="2:16">
      <c r="B574" s="317"/>
      <c r="C574" s="318"/>
      <c r="D574" s="318"/>
      <c r="E574" s="318"/>
      <c r="F574" s="318"/>
      <c r="G574" s="318"/>
      <c r="H574" s="319"/>
      <c r="I574" s="197"/>
      <c r="J574" s="197"/>
      <c r="K574" s="197"/>
      <c r="L574" s="39"/>
      <c r="M574" s="39"/>
      <c r="N574" s="39"/>
      <c r="O574" s="39"/>
      <c r="P574" s="5"/>
    </row>
    <row r="575" spans="2:16">
      <c r="B575" s="32"/>
      <c r="C575" s="33"/>
      <c r="D575" s="33"/>
      <c r="E575" s="33"/>
      <c r="F575" s="33"/>
      <c r="G575" s="64"/>
      <c r="H575" s="46"/>
      <c r="I575" s="34"/>
      <c r="J575" s="34"/>
      <c r="K575" s="34"/>
      <c r="L575" s="39"/>
      <c r="M575" s="39"/>
      <c r="N575" s="39"/>
      <c r="O575" s="39"/>
      <c r="P575" s="40"/>
    </row>
    <row r="576" spans="2:16">
      <c r="B576" s="317"/>
      <c r="C576" s="318"/>
      <c r="D576" s="318"/>
      <c r="E576" s="318"/>
      <c r="F576" s="318"/>
      <c r="G576" s="318"/>
      <c r="H576" s="319"/>
      <c r="I576" s="197"/>
      <c r="J576" s="197"/>
      <c r="K576" s="197"/>
      <c r="L576" s="39"/>
      <c r="M576" s="39"/>
      <c r="N576" s="39"/>
      <c r="O576" s="39"/>
      <c r="P576" s="40"/>
    </row>
    <row r="577" spans="2:16">
      <c r="B577" s="32"/>
      <c r="C577" s="33"/>
      <c r="D577" s="33"/>
      <c r="E577" s="33"/>
      <c r="F577" s="33"/>
      <c r="G577" s="64"/>
      <c r="H577" s="46"/>
      <c r="I577" s="34"/>
      <c r="J577" s="34"/>
      <c r="K577" s="34"/>
      <c r="L577" s="39"/>
      <c r="M577" s="39"/>
      <c r="N577" s="39"/>
      <c r="O577" s="39"/>
      <c r="P577" s="40"/>
    </row>
    <row r="578" spans="2:16">
      <c r="B578" s="317"/>
      <c r="C578" s="318"/>
      <c r="D578" s="318"/>
      <c r="E578" s="318"/>
      <c r="F578" s="318"/>
      <c r="G578" s="318"/>
      <c r="H578" s="319"/>
      <c r="I578" s="197"/>
      <c r="J578" s="197"/>
      <c r="K578" s="197"/>
      <c r="L578" s="39"/>
      <c r="M578" s="39"/>
      <c r="N578" s="39"/>
      <c r="O578" s="39"/>
      <c r="P578" s="40"/>
    </row>
    <row r="579" spans="2:16">
      <c r="B579" s="32"/>
      <c r="C579" s="33"/>
      <c r="D579" s="33"/>
      <c r="E579" s="33"/>
      <c r="F579" s="33"/>
      <c r="G579" s="64"/>
      <c r="H579" s="46"/>
      <c r="I579" s="15"/>
      <c r="J579" s="15"/>
      <c r="K579" s="15"/>
      <c r="L579" s="41"/>
      <c r="M579" s="41"/>
      <c r="N579" s="41"/>
      <c r="O579" s="41"/>
      <c r="P579" s="40"/>
    </row>
    <row r="580" spans="2:16">
      <c r="B580" s="317"/>
      <c r="C580" s="318"/>
      <c r="D580" s="318"/>
      <c r="E580" s="318"/>
      <c r="F580" s="318"/>
      <c r="G580" s="318"/>
      <c r="H580" s="319"/>
      <c r="I580" s="195"/>
      <c r="J580" s="195"/>
      <c r="K580" s="195"/>
      <c r="L580" s="41"/>
      <c r="M580" s="41"/>
      <c r="N580" s="41"/>
      <c r="O580" s="41"/>
      <c r="P580" s="40"/>
    </row>
    <row r="581" spans="2:16">
      <c r="B581" s="32"/>
      <c r="C581" s="33"/>
      <c r="D581" s="33"/>
      <c r="E581" s="33"/>
      <c r="F581" s="33"/>
      <c r="G581" s="64"/>
      <c r="H581" s="46"/>
      <c r="I581" s="34"/>
      <c r="J581" s="34"/>
      <c r="K581" s="34"/>
      <c r="L581" s="39"/>
      <c r="M581" s="39"/>
      <c r="N581" s="39"/>
      <c r="O581" s="39"/>
      <c r="P581" s="40"/>
    </row>
    <row r="582" spans="2:16">
      <c r="B582" s="317"/>
      <c r="C582" s="318"/>
      <c r="D582" s="318"/>
      <c r="E582" s="318"/>
      <c r="F582" s="318"/>
      <c r="G582" s="318"/>
      <c r="H582" s="319"/>
      <c r="I582" s="197"/>
      <c r="J582" s="197"/>
      <c r="K582" s="197"/>
      <c r="L582" s="39"/>
      <c r="M582" s="39"/>
      <c r="N582" s="39"/>
      <c r="O582" s="39"/>
      <c r="P582" s="40"/>
    </row>
    <row r="583" spans="2:16">
      <c r="B583" s="32"/>
      <c r="C583" s="33"/>
      <c r="D583" s="33"/>
      <c r="E583" s="33"/>
      <c r="F583" s="33"/>
      <c r="G583" s="64"/>
      <c r="H583" s="46"/>
      <c r="I583" s="34"/>
      <c r="J583" s="34"/>
      <c r="K583" s="34"/>
      <c r="L583" s="39"/>
      <c r="M583" s="39"/>
      <c r="N583" s="39"/>
      <c r="O583" s="39"/>
      <c r="P583" s="40"/>
    </row>
    <row r="584" spans="2:16">
      <c r="B584" s="317"/>
      <c r="C584" s="318"/>
      <c r="D584" s="318"/>
      <c r="E584" s="318"/>
      <c r="F584" s="318"/>
      <c r="G584" s="318"/>
      <c r="H584" s="319"/>
      <c r="I584" s="197"/>
      <c r="J584" s="197"/>
      <c r="K584" s="197"/>
      <c r="L584" s="39"/>
      <c r="M584" s="39"/>
      <c r="N584" s="39"/>
      <c r="O584" s="39"/>
      <c r="P584" s="40"/>
    </row>
    <row r="585" spans="2:16">
      <c r="B585" s="32"/>
      <c r="C585" s="33"/>
      <c r="D585" s="33"/>
      <c r="E585" s="33"/>
      <c r="F585" s="33"/>
      <c r="G585" s="64"/>
      <c r="H585" s="46"/>
      <c r="I585" s="34"/>
      <c r="J585" s="34"/>
      <c r="K585" s="34"/>
      <c r="L585" s="39"/>
      <c r="M585" s="39"/>
      <c r="N585" s="39"/>
      <c r="O585" s="39"/>
      <c r="P585" s="40"/>
    </row>
    <row r="586" spans="2:16">
      <c r="B586" s="317"/>
      <c r="C586" s="318"/>
      <c r="D586" s="318"/>
      <c r="E586" s="318"/>
      <c r="F586" s="318"/>
      <c r="G586" s="318"/>
      <c r="H586" s="319"/>
      <c r="I586" s="197"/>
      <c r="J586" s="197"/>
      <c r="K586" s="197"/>
      <c r="L586" s="39"/>
      <c r="M586" s="39"/>
      <c r="N586" s="39"/>
      <c r="O586" s="39"/>
      <c r="P586" s="40"/>
    </row>
    <row r="587" spans="2:16">
      <c r="B587" s="32"/>
      <c r="C587" s="33"/>
      <c r="D587" s="33"/>
      <c r="E587" s="33"/>
      <c r="F587" s="33"/>
      <c r="G587" s="64"/>
      <c r="H587" s="46"/>
      <c r="I587" s="34"/>
      <c r="J587" s="34"/>
      <c r="K587" s="34"/>
      <c r="L587" s="39"/>
      <c r="M587" s="39"/>
      <c r="N587" s="39"/>
      <c r="O587" s="39"/>
      <c r="P587" s="40"/>
    </row>
    <row r="588" spans="2:16">
      <c r="B588" s="317"/>
      <c r="C588" s="318"/>
      <c r="D588" s="318"/>
      <c r="E588" s="318"/>
      <c r="F588" s="318"/>
      <c r="G588" s="318"/>
      <c r="H588" s="319"/>
      <c r="I588" s="197"/>
      <c r="J588" s="197"/>
      <c r="K588" s="197"/>
      <c r="L588" s="39"/>
      <c r="M588" s="39"/>
      <c r="N588" s="39"/>
      <c r="O588" s="39"/>
      <c r="P588" s="40"/>
    </row>
    <row r="589" spans="2:16">
      <c r="B589" s="32"/>
      <c r="C589" s="33"/>
      <c r="D589" s="33"/>
      <c r="E589" s="33"/>
      <c r="F589" s="33"/>
      <c r="G589" s="64"/>
      <c r="H589" s="46"/>
      <c r="I589" s="34"/>
      <c r="J589" s="34"/>
      <c r="K589" s="34"/>
      <c r="L589" s="39"/>
      <c r="M589" s="39"/>
      <c r="N589" s="39"/>
      <c r="O589" s="39"/>
      <c r="P589" s="40"/>
    </row>
    <row r="590" spans="2:16">
      <c r="B590" s="317"/>
      <c r="C590" s="318"/>
      <c r="D590" s="318"/>
      <c r="E590" s="318"/>
      <c r="F590" s="318"/>
      <c r="G590" s="318"/>
      <c r="H590" s="319"/>
      <c r="I590" s="197"/>
      <c r="J590" s="197"/>
      <c r="K590" s="197"/>
      <c r="L590" s="39"/>
      <c r="M590" s="39"/>
      <c r="N590" s="39"/>
      <c r="O590" s="39"/>
      <c r="P590" s="40"/>
    </row>
    <row r="591" spans="2:16">
      <c r="B591" s="32"/>
      <c r="C591" s="33"/>
      <c r="D591" s="33"/>
      <c r="E591" s="33"/>
      <c r="F591" s="33"/>
      <c r="G591" s="64"/>
      <c r="H591" s="46"/>
      <c r="I591" s="34"/>
      <c r="J591" s="34"/>
      <c r="K591" s="34"/>
      <c r="L591" s="39"/>
      <c r="M591" s="39"/>
      <c r="N591" s="39"/>
      <c r="O591" s="39"/>
      <c r="P591" s="40"/>
    </row>
    <row r="592" spans="2:16">
      <c r="B592" s="317"/>
      <c r="C592" s="318"/>
      <c r="D592" s="318"/>
      <c r="E592" s="318"/>
      <c r="F592" s="318"/>
      <c r="G592" s="318"/>
      <c r="H592" s="319"/>
      <c r="I592" s="197"/>
      <c r="J592" s="197"/>
      <c r="K592" s="197"/>
      <c r="L592" s="39"/>
      <c r="M592" s="39"/>
      <c r="N592" s="39"/>
      <c r="O592" s="39"/>
      <c r="P592" s="40"/>
    </row>
    <row r="593" spans="2:16">
      <c r="B593" s="32"/>
      <c r="C593" s="33"/>
      <c r="D593" s="33"/>
      <c r="E593" s="33"/>
      <c r="F593" s="33"/>
      <c r="G593" s="64"/>
      <c r="H593" s="46"/>
      <c r="I593" s="34"/>
      <c r="J593" s="34"/>
      <c r="K593" s="34"/>
      <c r="L593" s="39"/>
      <c r="M593" s="39"/>
      <c r="N593" s="39"/>
      <c r="O593" s="39"/>
      <c r="P593" s="5"/>
    </row>
    <row r="594" spans="2:16">
      <c r="B594" s="317"/>
      <c r="C594" s="318"/>
      <c r="D594" s="318"/>
      <c r="E594" s="318"/>
      <c r="F594" s="318"/>
      <c r="G594" s="318"/>
      <c r="H594" s="319"/>
      <c r="I594" s="197"/>
      <c r="J594" s="197"/>
      <c r="K594" s="197"/>
      <c r="L594" s="39"/>
      <c r="M594" s="39"/>
      <c r="N594" s="39"/>
      <c r="O594" s="39"/>
      <c r="P594" s="5"/>
    </row>
    <row r="595" spans="2:16">
      <c r="B595" s="32"/>
      <c r="C595" s="33"/>
      <c r="D595" s="33"/>
      <c r="E595" s="33"/>
      <c r="F595" s="33"/>
      <c r="G595" s="64"/>
      <c r="H595" s="46"/>
      <c r="I595" s="34"/>
      <c r="J595" s="34"/>
      <c r="K595" s="34"/>
      <c r="L595" s="39"/>
      <c r="M595" s="39"/>
      <c r="N595" s="39"/>
      <c r="O595" s="39"/>
      <c r="P595" s="40"/>
    </row>
    <row r="596" spans="2:16">
      <c r="B596" s="317"/>
      <c r="C596" s="318"/>
      <c r="D596" s="318"/>
      <c r="E596" s="318"/>
      <c r="F596" s="318"/>
      <c r="G596" s="318"/>
      <c r="H596" s="319"/>
      <c r="I596" s="197"/>
      <c r="J596" s="197"/>
      <c r="K596" s="197"/>
      <c r="L596" s="39"/>
      <c r="M596" s="39"/>
      <c r="N596" s="39"/>
      <c r="O596" s="39"/>
      <c r="P596" s="40"/>
    </row>
    <row r="597" spans="2:16">
      <c r="B597" s="32"/>
      <c r="C597" s="33"/>
      <c r="D597" s="33"/>
      <c r="E597" s="33"/>
      <c r="F597" s="33"/>
      <c r="G597" s="64"/>
      <c r="H597" s="46"/>
      <c r="I597" s="34"/>
      <c r="J597" s="34"/>
      <c r="K597" s="34"/>
      <c r="L597" s="39"/>
      <c r="M597" s="39"/>
      <c r="N597" s="39"/>
      <c r="O597" s="39"/>
      <c r="P597" s="40"/>
    </row>
    <row r="598" spans="2:16">
      <c r="B598" s="317"/>
      <c r="C598" s="318"/>
      <c r="D598" s="318"/>
      <c r="E598" s="318"/>
      <c r="F598" s="318"/>
      <c r="G598" s="318"/>
      <c r="H598" s="319"/>
      <c r="I598" s="197"/>
      <c r="J598" s="197"/>
      <c r="K598" s="197"/>
      <c r="L598" s="39"/>
      <c r="M598" s="39"/>
      <c r="N598" s="39"/>
      <c r="O598" s="39"/>
      <c r="P598" s="40"/>
    </row>
    <row r="599" spans="2:16">
      <c r="B599" s="32"/>
      <c r="C599" s="33"/>
      <c r="D599" s="33"/>
      <c r="E599" s="33"/>
      <c r="F599" s="33"/>
      <c r="G599" s="64"/>
      <c r="H599" s="46"/>
      <c r="I599" s="15"/>
      <c r="J599" s="15"/>
      <c r="K599" s="15"/>
      <c r="L599" s="41"/>
      <c r="M599" s="41"/>
      <c r="N599" s="41"/>
      <c r="O599" s="41"/>
      <c r="P599" s="40"/>
    </row>
    <row r="600" spans="2:16">
      <c r="B600" s="317"/>
      <c r="C600" s="318"/>
      <c r="D600" s="318"/>
      <c r="E600" s="318"/>
      <c r="F600" s="318"/>
      <c r="G600" s="318"/>
      <c r="H600" s="319"/>
      <c r="I600" s="195"/>
      <c r="J600" s="195"/>
      <c r="K600" s="195"/>
      <c r="L600" s="41"/>
      <c r="M600" s="41"/>
      <c r="N600" s="41"/>
      <c r="O600" s="41"/>
      <c r="P600" s="40"/>
    </row>
    <row r="601" spans="2:16">
      <c r="B601" s="32"/>
      <c r="C601" s="33"/>
      <c r="D601" s="33"/>
      <c r="E601" s="33"/>
      <c r="F601" s="33"/>
      <c r="G601" s="64"/>
      <c r="H601" s="46"/>
      <c r="I601" s="34"/>
      <c r="J601" s="34"/>
      <c r="K601" s="34"/>
      <c r="L601" s="39"/>
      <c r="M601" s="39"/>
      <c r="N601" s="39"/>
      <c r="O601" s="39"/>
      <c r="P601" s="40"/>
    </row>
    <row r="602" spans="2:16">
      <c r="B602" s="317"/>
      <c r="C602" s="318"/>
      <c r="D602" s="318"/>
      <c r="E602" s="318"/>
      <c r="F602" s="318"/>
      <c r="G602" s="318"/>
      <c r="H602" s="319"/>
      <c r="I602" s="197"/>
      <c r="J602" s="197"/>
      <c r="K602" s="197"/>
      <c r="L602" s="39"/>
      <c r="M602" s="39"/>
      <c r="N602" s="39"/>
      <c r="O602" s="39"/>
      <c r="P602" s="40"/>
    </row>
    <row r="603" spans="2:16">
      <c r="B603" s="32"/>
      <c r="C603" s="33"/>
      <c r="D603" s="33"/>
      <c r="E603" s="33"/>
      <c r="F603" s="33"/>
      <c r="G603" s="64"/>
      <c r="H603" s="46"/>
      <c r="I603" s="34"/>
      <c r="J603" s="34"/>
      <c r="K603" s="34"/>
      <c r="L603" s="39"/>
      <c r="M603" s="39"/>
      <c r="N603" s="39"/>
      <c r="O603" s="39"/>
      <c r="P603" s="40"/>
    </row>
    <row r="604" spans="2:16">
      <c r="B604" s="317"/>
      <c r="C604" s="318"/>
      <c r="D604" s="318"/>
      <c r="E604" s="318"/>
      <c r="F604" s="318"/>
      <c r="G604" s="318"/>
      <c r="H604" s="319"/>
      <c r="I604" s="197"/>
      <c r="J604" s="197"/>
      <c r="K604" s="197"/>
      <c r="L604" s="39"/>
      <c r="M604" s="39"/>
      <c r="N604" s="39"/>
      <c r="O604" s="39"/>
      <c r="P604" s="40"/>
    </row>
    <row r="605" spans="2:16">
      <c r="B605" s="32"/>
      <c r="C605" s="33"/>
      <c r="D605" s="33"/>
      <c r="E605" s="33"/>
      <c r="F605" s="33"/>
      <c r="G605" s="64"/>
      <c r="H605" s="46"/>
      <c r="I605" s="34"/>
      <c r="J605" s="34"/>
      <c r="K605" s="34"/>
      <c r="L605" s="39"/>
      <c r="M605" s="39"/>
      <c r="N605" s="39"/>
      <c r="O605" s="39"/>
      <c r="P605" s="40"/>
    </row>
    <row r="606" spans="2:16">
      <c r="B606" s="317"/>
      <c r="C606" s="318"/>
      <c r="D606" s="318"/>
      <c r="E606" s="318"/>
      <c r="F606" s="318"/>
      <c r="G606" s="318"/>
      <c r="H606" s="319"/>
      <c r="I606" s="197"/>
      <c r="J606" s="197"/>
      <c r="K606" s="197"/>
      <c r="L606" s="39"/>
      <c r="M606" s="39"/>
      <c r="N606" s="39"/>
      <c r="O606" s="39"/>
      <c r="P606" s="40"/>
    </row>
    <row r="607" spans="2:16">
      <c r="B607" s="32"/>
      <c r="C607" s="33"/>
      <c r="D607" s="33"/>
      <c r="E607" s="33"/>
      <c r="F607" s="33"/>
      <c r="G607" s="64"/>
      <c r="H607" s="46"/>
      <c r="I607" s="34"/>
      <c r="J607" s="34"/>
      <c r="K607" s="34"/>
      <c r="L607" s="39"/>
      <c r="M607" s="39"/>
      <c r="N607" s="39"/>
      <c r="O607" s="39"/>
      <c r="P607" s="40"/>
    </row>
    <row r="608" spans="2:16">
      <c r="B608" s="317"/>
      <c r="C608" s="318"/>
      <c r="D608" s="318"/>
      <c r="E608" s="318"/>
      <c r="F608" s="318"/>
      <c r="G608" s="318"/>
      <c r="H608" s="319"/>
      <c r="I608" s="197"/>
      <c r="J608" s="197"/>
      <c r="K608" s="197"/>
      <c r="L608" s="39"/>
      <c r="M608" s="39"/>
      <c r="N608" s="39"/>
      <c r="O608" s="39"/>
      <c r="P608" s="40"/>
    </row>
    <row r="609" spans="2:16">
      <c r="B609" s="32"/>
      <c r="C609" s="33"/>
      <c r="D609" s="33"/>
      <c r="E609" s="33"/>
      <c r="F609" s="33"/>
      <c r="G609" s="64"/>
      <c r="H609" s="46"/>
      <c r="I609" s="34"/>
      <c r="J609" s="34"/>
      <c r="K609" s="34"/>
      <c r="L609" s="39"/>
      <c r="M609" s="39"/>
      <c r="N609" s="39"/>
      <c r="O609" s="39"/>
      <c r="P609" s="40"/>
    </row>
    <row r="610" spans="2:16">
      <c r="B610" s="317"/>
      <c r="C610" s="318"/>
      <c r="D610" s="318"/>
      <c r="E610" s="318"/>
      <c r="F610" s="318"/>
      <c r="G610" s="318"/>
      <c r="H610" s="319"/>
      <c r="I610" s="197"/>
      <c r="J610" s="197"/>
      <c r="K610" s="197"/>
      <c r="L610" s="39"/>
      <c r="M610" s="39"/>
      <c r="N610" s="39"/>
      <c r="O610" s="39"/>
      <c r="P610" s="40"/>
    </row>
    <row r="611" spans="2:16">
      <c r="B611" s="32"/>
      <c r="C611" s="33"/>
      <c r="D611" s="33"/>
      <c r="E611" s="33"/>
      <c r="F611" s="33"/>
      <c r="G611" s="64"/>
      <c r="H611" s="46"/>
      <c r="I611" s="34"/>
      <c r="J611" s="34"/>
      <c r="K611" s="34"/>
      <c r="L611" s="39"/>
      <c r="M611" s="39"/>
      <c r="N611" s="39"/>
      <c r="O611" s="39"/>
      <c r="P611" s="40"/>
    </row>
    <row r="612" spans="2:16">
      <c r="B612" s="317"/>
      <c r="C612" s="318"/>
      <c r="D612" s="318"/>
      <c r="E612" s="318"/>
      <c r="F612" s="318"/>
      <c r="G612" s="318"/>
      <c r="H612" s="319"/>
      <c r="I612" s="197"/>
      <c r="J612" s="197"/>
      <c r="K612" s="197"/>
      <c r="L612" s="39"/>
      <c r="M612" s="39"/>
      <c r="N612" s="39"/>
      <c r="O612" s="39"/>
      <c r="P612" s="40"/>
    </row>
    <row r="613" spans="2:16">
      <c r="B613" s="32"/>
      <c r="C613" s="33"/>
      <c r="D613" s="33"/>
      <c r="E613" s="33"/>
      <c r="F613" s="33"/>
      <c r="G613" s="64"/>
      <c r="H613" s="46"/>
      <c r="I613" s="34"/>
      <c r="J613" s="34"/>
      <c r="K613" s="34"/>
      <c r="L613" s="39"/>
      <c r="M613" s="39"/>
      <c r="N613" s="39"/>
      <c r="O613" s="39"/>
      <c r="P613" s="5"/>
    </row>
    <row r="614" spans="2:16">
      <c r="B614" s="317"/>
      <c r="C614" s="318"/>
      <c r="D614" s="318"/>
      <c r="E614" s="318"/>
      <c r="F614" s="318"/>
      <c r="G614" s="318"/>
      <c r="H614" s="319"/>
      <c r="I614" s="197"/>
      <c r="J614" s="197"/>
      <c r="K614" s="197"/>
      <c r="L614" s="39"/>
      <c r="M614" s="39"/>
      <c r="N614" s="39"/>
      <c r="O614" s="39"/>
      <c r="P614" s="5"/>
    </row>
    <row r="615" spans="2:16">
      <c r="B615" s="32"/>
      <c r="C615" s="33"/>
      <c r="D615" s="33"/>
      <c r="E615" s="33"/>
      <c r="F615" s="33"/>
      <c r="G615" s="64"/>
      <c r="H615" s="46"/>
      <c r="I615" s="34"/>
      <c r="J615" s="34"/>
      <c r="K615" s="34"/>
      <c r="L615" s="39"/>
      <c r="M615" s="39"/>
      <c r="N615" s="39"/>
      <c r="O615" s="39"/>
      <c r="P615" s="40"/>
    </row>
    <row r="616" spans="2:16">
      <c r="B616" s="317"/>
      <c r="C616" s="318"/>
      <c r="D616" s="318"/>
      <c r="E616" s="318"/>
      <c r="F616" s="318"/>
      <c r="G616" s="318"/>
      <c r="H616" s="319"/>
      <c r="I616" s="197"/>
      <c r="J616" s="197"/>
      <c r="K616" s="197"/>
      <c r="L616" s="39"/>
      <c r="M616" s="39"/>
      <c r="N616" s="39"/>
      <c r="O616" s="39"/>
      <c r="P616" s="40"/>
    </row>
    <row r="617" spans="2:16">
      <c r="B617" s="32"/>
      <c r="C617" s="33"/>
      <c r="D617" s="33"/>
      <c r="E617" s="33"/>
      <c r="F617" s="33"/>
      <c r="G617" s="64"/>
      <c r="H617" s="46"/>
      <c r="I617" s="34"/>
      <c r="J617" s="34"/>
      <c r="K617" s="34"/>
      <c r="L617" s="39"/>
      <c r="M617" s="39"/>
      <c r="N617" s="39"/>
      <c r="O617" s="39"/>
      <c r="P617" s="40"/>
    </row>
    <row r="618" spans="2:16">
      <c r="B618" s="317"/>
      <c r="C618" s="318"/>
      <c r="D618" s="318"/>
      <c r="E618" s="318"/>
      <c r="F618" s="318"/>
      <c r="G618" s="318"/>
      <c r="H618" s="319"/>
      <c r="I618" s="197"/>
      <c r="J618" s="197"/>
      <c r="K618" s="197"/>
      <c r="L618" s="39"/>
      <c r="M618" s="39"/>
      <c r="N618" s="39"/>
      <c r="O618" s="39"/>
      <c r="P618" s="40"/>
    </row>
    <row r="619" spans="2:16">
      <c r="B619" s="32"/>
      <c r="C619" s="33"/>
      <c r="D619" s="33"/>
      <c r="E619" s="33"/>
      <c r="F619" s="33"/>
      <c r="G619" s="64"/>
      <c r="H619" s="46"/>
      <c r="I619" s="15"/>
      <c r="J619" s="15"/>
      <c r="K619" s="15"/>
      <c r="L619" s="41"/>
      <c r="M619" s="41"/>
      <c r="N619" s="41"/>
      <c r="O619" s="41"/>
      <c r="P619" s="40"/>
    </row>
    <row r="620" spans="2:16">
      <c r="B620" s="317"/>
      <c r="C620" s="318"/>
      <c r="D620" s="318"/>
      <c r="E620" s="318"/>
      <c r="F620" s="318"/>
      <c r="G620" s="318"/>
      <c r="H620" s="319"/>
      <c r="I620" s="195"/>
      <c r="J620" s="195"/>
      <c r="K620" s="195"/>
      <c r="L620" s="41"/>
      <c r="M620" s="41"/>
      <c r="N620" s="41"/>
      <c r="O620" s="41"/>
      <c r="P620" s="40"/>
    </row>
    <row r="621" spans="2:16">
      <c r="B621" s="32"/>
      <c r="C621" s="33"/>
      <c r="D621" s="33"/>
      <c r="E621" s="33"/>
      <c r="F621" s="33"/>
      <c r="G621" s="64"/>
      <c r="H621" s="46"/>
      <c r="I621" s="34"/>
      <c r="J621" s="34"/>
      <c r="K621" s="34"/>
      <c r="L621" s="39"/>
      <c r="M621" s="39"/>
      <c r="N621" s="39"/>
      <c r="O621" s="39"/>
      <c r="P621" s="40"/>
    </row>
    <row r="622" spans="2:16">
      <c r="B622" s="317"/>
      <c r="C622" s="318"/>
      <c r="D622" s="318"/>
      <c r="E622" s="318"/>
      <c r="F622" s="318"/>
      <c r="G622" s="318"/>
      <c r="H622" s="319"/>
      <c r="I622" s="197"/>
      <c r="J622" s="197"/>
      <c r="K622" s="197"/>
      <c r="L622" s="39"/>
      <c r="M622" s="39"/>
      <c r="N622" s="39"/>
      <c r="O622" s="39"/>
      <c r="P622" s="40"/>
    </row>
    <row r="623" spans="2:16">
      <c r="B623" s="32"/>
      <c r="C623" s="33"/>
      <c r="D623" s="33"/>
      <c r="E623" s="33"/>
      <c r="F623" s="33"/>
      <c r="G623" s="64"/>
      <c r="H623" s="46"/>
      <c r="I623" s="34"/>
      <c r="J623" s="34"/>
      <c r="K623" s="34"/>
      <c r="L623" s="39"/>
      <c r="M623" s="39"/>
      <c r="N623" s="39"/>
      <c r="O623" s="39"/>
      <c r="P623" s="40"/>
    </row>
    <row r="624" spans="2:16">
      <c r="B624" s="317"/>
      <c r="C624" s="318"/>
      <c r="D624" s="318"/>
      <c r="E624" s="318"/>
      <c r="F624" s="318"/>
      <c r="G624" s="318"/>
      <c r="H624" s="319"/>
      <c r="I624" s="197"/>
      <c r="J624" s="197"/>
      <c r="K624" s="197"/>
      <c r="L624" s="39"/>
      <c r="M624" s="39"/>
      <c r="N624" s="39"/>
      <c r="O624" s="39"/>
      <c r="P624" s="40"/>
    </row>
    <row r="625" spans="2:16">
      <c r="B625" s="32"/>
      <c r="C625" s="33"/>
      <c r="D625" s="33"/>
      <c r="E625" s="33"/>
      <c r="F625" s="33"/>
      <c r="G625" s="64"/>
      <c r="H625" s="46"/>
      <c r="I625" s="34"/>
      <c r="J625" s="34"/>
      <c r="K625" s="34"/>
      <c r="L625" s="39"/>
      <c r="M625" s="39"/>
      <c r="N625" s="39"/>
      <c r="O625" s="39"/>
      <c r="P625" s="40"/>
    </row>
    <row r="626" spans="2:16">
      <c r="B626" s="317"/>
      <c r="C626" s="318"/>
      <c r="D626" s="318"/>
      <c r="E626" s="318"/>
      <c r="F626" s="318"/>
      <c r="G626" s="318"/>
      <c r="H626" s="319"/>
      <c r="I626" s="197"/>
      <c r="J626" s="197"/>
      <c r="K626" s="197"/>
      <c r="L626" s="39"/>
      <c r="M626" s="39"/>
      <c r="N626" s="39"/>
      <c r="O626" s="39"/>
      <c r="P626" s="40"/>
    </row>
    <row r="627" spans="2:16">
      <c r="B627" s="32"/>
      <c r="C627" s="33"/>
      <c r="D627" s="33"/>
      <c r="E627" s="33"/>
      <c r="F627" s="33"/>
      <c r="G627" s="64"/>
      <c r="H627" s="46"/>
      <c r="I627" s="34"/>
      <c r="J627" s="34"/>
      <c r="K627" s="34"/>
      <c r="L627" s="39"/>
      <c r="M627" s="39"/>
      <c r="N627" s="39"/>
      <c r="O627" s="39"/>
      <c r="P627" s="40"/>
    </row>
    <row r="628" spans="2:16">
      <c r="B628" s="317"/>
      <c r="C628" s="318"/>
      <c r="D628" s="318"/>
      <c r="E628" s="318"/>
      <c r="F628" s="318"/>
      <c r="G628" s="318"/>
      <c r="H628" s="319"/>
      <c r="I628" s="197"/>
      <c r="J628" s="197"/>
      <c r="K628" s="197"/>
      <c r="L628" s="39"/>
      <c r="M628" s="39"/>
      <c r="N628" s="39"/>
      <c r="O628" s="39"/>
      <c r="P628" s="40"/>
    </row>
    <row r="629" spans="2:16">
      <c r="B629" s="32"/>
      <c r="C629" s="33"/>
      <c r="D629" s="33"/>
      <c r="E629" s="33"/>
      <c r="F629" s="33"/>
      <c r="G629" s="64"/>
      <c r="H629" s="46"/>
      <c r="I629" s="34"/>
      <c r="J629" s="34"/>
      <c r="K629" s="34"/>
      <c r="L629" s="39"/>
      <c r="M629" s="39"/>
      <c r="N629" s="39"/>
      <c r="O629" s="39"/>
      <c r="P629" s="40"/>
    </row>
    <row r="630" spans="2:16">
      <c r="B630" s="317"/>
      <c r="C630" s="318"/>
      <c r="D630" s="318"/>
      <c r="E630" s="318"/>
      <c r="F630" s="318"/>
      <c r="G630" s="318"/>
      <c r="H630" s="319"/>
      <c r="I630" s="197"/>
      <c r="J630" s="197"/>
      <c r="K630" s="197"/>
      <c r="L630" s="39"/>
      <c r="M630" s="39"/>
      <c r="N630" s="39"/>
      <c r="O630" s="39"/>
      <c r="P630" s="40"/>
    </row>
    <row r="631" spans="2:16">
      <c r="B631" s="32"/>
      <c r="C631" s="33"/>
      <c r="D631" s="33"/>
      <c r="E631" s="33"/>
      <c r="F631" s="33"/>
      <c r="G631" s="64"/>
      <c r="H631" s="46"/>
      <c r="I631" s="34"/>
      <c r="J631" s="34"/>
      <c r="K631" s="34"/>
      <c r="L631" s="39"/>
      <c r="M631" s="39"/>
      <c r="N631" s="39"/>
      <c r="O631" s="39"/>
      <c r="P631" s="40"/>
    </row>
    <row r="632" spans="2:16">
      <c r="B632" s="317"/>
      <c r="C632" s="318"/>
      <c r="D632" s="318"/>
      <c r="E632" s="318"/>
      <c r="F632" s="318"/>
      <c r="G632" s="318"/>
      <c r="H632" s="319"/>
      <c r="I632" s="197"/>
      <c r="J632" s="197"/>
      <c r="K632" s="197"/>
      <c r="L632" s="39"/>
      <c r="M632" s="39"/>
      <c r="N632" s="39"/>
      <c r="O632" s="39"/>
      <c r="P632" s="40"/>
    </row>
    <row r="633" spans="2:16">
      <c r="B633" s="32"/>
      <c r="C633" s="33"/>
      <c r="D633" s="33"/>
      <c r="E633" s="33"/>
      <c r="F633" s="33"/>
      <c r="G633" s="64"/>
      <c r="H633" s="46"/>
      <c r="I633" s="34"/>
      <c r="J633" s="34"/>
      <c r="K633" s="34"/>
      <c r="L633" s="39"/>
      <c r="M633" s="39"/>
      <c r="N633" s="39"/>
      <c r="O633" s="39"/>
      <c r="P633" s="5"/>
    </row>
    <row r="634" spans="2:16">
      <c r="B634" s="317"/>
      <c r="C634" s="318"/>
      <c r="D634" s="318"/>
      <c r="E634" s="318"/>
      <c r="F634" s="318"/>
      <c r="G634" s="318"/>
      <c r="H634" s="319"/>
      <c r="I634" s="197"/>
      <c r="J634" s="197"/>
      <c r="K634" s="197"/>
      <c r="L634" s="39"/>
      <c r="M634" s="39"/>
      <c r="N634" s="39"/>
      <c r="O634" s="39"/>
      <c r="P634" s="5"/>
    </row>
    <row r="635" spans="2:16">
      <c r="B635" s="32"/>
      <c r="C635" s="33"/>
      <c r="D635" s="33"/>
      <c r="E635" s="33"/>
      <c r="F635" s="33"/>
      <c r="G635" s="64"/>
      <c r="H635" s="46"/>
      <c r="I635" s="34"/>
      <c r="J635" s="34"/>
      <c r="K635" s="34"/>
      <c r="L635" s="39"/>
      <c r="M635" s="39"/>
      <c r="N635" s="39"/>
      <c r="O635" s="39"/>
      <c r="P635" s="40"/>
    </row>
    <row r="636" spans="2:16">
      <c r="B636" s="317"/>
      <c r="C636" s="318"/>
      <c r="D636" s="318"/>
      <c r="E636" s="318"/>
      <c r="F636" s="318"/>
      <c r="G636" s="318"/>
      <c r="H636" s="319"/>
      <c r="I636" s="197"/>
      <c r="J636" s="197"/>
      <c r="K636" s="197"/>
      <c r="L636" s="39"/>
      <c r="M636" s="39"/>
      <c r="N636" s="39"/>
      <c r="O636" s="39"/>
      <c r="P636" s="40"/>
    </row>
    <row r="637" spans="2:16">
      <c r="B637" s="32"/>
      <c r="C637" s="33"/>
      <c r="D637" s="33"/>
      <c r="E637" s="33"/>
      <c r="F637" s="33"/>
      <c r="G637" s="64"/>
      <c r="H637" s="46"/>
      <c r="I637" s="34"/>
      <c r="J637" s="34"/>
      <c r="K637" s="34"/>
      <c r="L637" s="39"/>
      <c r="M637" s="39"/>
      <c r="N637" s="39"/>
      <c r="O637" s="39"/>
      <c r="P637" s="40"/>
    </row>
    <row r="638" spans="2:16">
      <c r="B638" s="317"/>
      <c r="C638" s="318"/>
      <c r="D638" s="318"/>
      <c r="E638" s="318"/>
      <c r="F638" s="318"/>
      <c r="G638" s="318"/>
      <c r="H638" s="319"/>
      <c r="I638" s="197"/>
      <c r="J638" s="197"/>
      <c r="K638" s="197"/>
      <c r="L638" s="39"/>
      <c r="M638" s="39"/>
      <c r="N638" s="39"/>
      <c r="O638" s="39"/>
      <c r="P638" s="40"/>
    </row>
    <row r="639" spans="2:16">
      <c r="B639" s="32"/>
      <c r="C639" s="33"/>
      <c r="D639" s="33"/>
      <c r="E639" s="33"/>
      <c r="F639" s="33"/>
      <c r="G639" s="64"/>
      <c r="H639" s="46"/>
      <c r="I639" s="15"/>
      <c r="J639" s="15"/>
      <c r="K639" s="15"/>
      <c r="L639" s="41"/>
      <c r="M639" s="41"/>
      <c r="N639" s="41"/>
      <c r="O639" s="41"/>
      <c r="P639" s="40"/>
    </row>
    <row r="640" spans="2:16">
      <c r="B640" s="317"/>
      <c r="C640" s="318"/>
      <c r="D640" s="318"/>
      <c r="E640" s="318"/>
      <c r="F640" s="318"/>
      <c r="G640" s="318"/>
      <c r="H640" s="319"/>
      <c r="I640" s="195"/>
      <c r="J640" s="195"/>
      <c r="K640" s="195"/>
      <c r="L640" s="41"/>
      <c r="M640" s="41"/>
      <c r="N640" s="41"/>
      <c r="O640" s="41"/>
      <c r="P640" s="40"/>
    </row>
    <row r="641" spans="2:16">
      <c r="B641" s="32"/>
      <c r="C641" s="33"/>
      <c r="D641" s="33"/>
      <c r="E641" s="33"/>
      <c r="F641" s="33"/>
      <c r="G641" s="64"/>
      <c r="H641" s="46"/>
      <c r="I641" s="34"/>
      <c r="J641" s="34"/>
      <c r="K641" s="34"/>
      <c r="L641" s="39"/>
      <c r="M641" s="39"/>
      <c r="N641" s="39"/>
      <c r="O641" s="39"/>
      <c r="P641" s="40"/>
    </row>
    <row r="642" spans="2:16">
      <c r="B642" s="317"/>
      <c r="C642" s="318"/>
      <c r="D642" s="318"/>
      <c r="E642" s="318"/>
      <c r="F642" s="318"/>
      <c r="G642" s="318"/>
      <c r="H642" s="319"/>
      <c r="I642" s="197"/>
      <c r="J642" s="197"/>
      <c r="K642" s="197"/>
      <c r="L642" s="39"/>
      <c r="M642" s="39"/>
      <c r="N642" s="39"/>
      <c r="O642" s="39"/>
      <c r="P642" s="40"/>
    </row>
    <row r="643" spans="2:16">
      <c r="B643" s="32"/>
      <c r="C643" s="33"/>
      <c r="D643" s="33"/>
      <c r="E643" s="33"/>
      <c r="F643" s="33"/>
      <c r="G643" s="64"/>
      <c r="H643" s="46"/>
      <c r="I643" s="34"/>
      <c r="J643" s="34"/>
      <c r="K643" s="34"/>
      <c r="L643" s="39"/>
      <c r="M643" s="39"/>
      <c r="N643" s="39"/>
      <c r="O643" s="39"/>
      <c r="P643" s="40"/>
    </row>
    <row r="644" spans="2:16">
      <c r="B644" s="317"/>
      <c r="C644" s="318"/>
      <c r="D644" s="318"/>
      <c r="E644" s="318"/>
      <c r="F644" s="318"/>
      <c r="G644" s="318"/>
      <c r="H644" s="319"/>
      <c r="I644" s="197"/>
      <c r="J644" s="197"/>
      <c r="K644" s="197"/>
      <c r="L644" s="39"/>
      <c r="M644" s="39"/>
      <c r="N644" s="39"/>
      <c r="O644" s="39"/>
      <c r="P644" s="40"/>
    </row>
    <row r="645" spans="2:16">
      <c r="B645" s="32"/>
      <c r="C645" s="33"/>
      <c r="D645" s="33"/>
      <c r="E645" s="33"/>
      <c r="F645" s="33"/>
      <c r="G645" s="64"/>
      <c r="H645" s="46"/>
      <c r="I645" s="34"/>
      <c r="J645" s="34"/>
      <c r="K645" s="34"/>
      <c r="L645" s="39"/>
      <c r="M645" s="39"/>
      <c r="N645" s="39"/>
      <c r="O645" s="39"/>
      <c r="P645" s="40"/>
    </row>
    <row r="646" spans="2:16">
      <c r="B646" s="317"/>
      <c r="C646" s="318"/>
      <c r="D646" s="318"/>
      <c r="E646" s="318"/>
      <c r="F646" s="318"/>
      <c r="G646" s="318"/>
      <c r="H646" s="319"/>
      <c r="I646" s="197"/>
      <c r="J646" s="197"/>
      <c r="K646" s="197"/>
      <c r="L646" s="39"/>
      <c r="M646" s="39"/>
      <c r="N646" s="39"/>
      <c r="O646" s="39"/>
      <c r="P646" s="40"/>
    </row>
    <row r="647" spans="2:16">
      <c r="B647" s="32"/>
      <c r="C647" s="33"/>
      <c r="D647" s="33"/>
      <c r="E647" s="33"/>
      <c r="F647" s="33"/>
      <c r="G647" s="64"/>
      <c r="H647" s="46"/>
      <c r="I647" s="34"/>
      <c r="J647" s="34"/>
      <c r="K647" s="34"/>
      <c r="L647" s="39"/>
      <c r="M647" s="39"/>
      <c r="N647" s="39"/>
      <c r="O647" s="39"/>
      <c r="P647" s="40"/>
    </row>
    <row r="648" spans="2:16">
      <c r="B648" s="317"/>
      <c r="C648" s="318"/>
      <c r="D648" s="318"/>
      <c r="E648" s="318"/>
      <c r="F648" s="318"/>
      <c r="G648" s="318"/>
      <c r="H648" s="319"/>
      <c r="I648" s="197"/>
      <c r="J648" s="197"/>
      <c r="K648" s="197"/>
      <c r="L648" s="39"/>
      <c r="M648" s="39"/>
      <c r="N648" s="39"/>
      <c r="O648" s="39"/>
      <c r="P648" s="40"/>
    </row>
    <row r="649" spans="2:16">
      <c r="B649" s="32"/>
      <c r="C649" s="33"/>
      <c r="D649" s="33"/>
      <c r="E649" s="33"/>
      <c r="F649" s="33"/>
      <c r="G649" s="64"/>
      <c r="H649" s="46"/>
      <c r="I649" s="34"/>
      <c r="J649" s="34"/>
      <c r="K649" s="34"/>
      <c r="L649" s="39"/>
      <c r="M649" s="39"/>
      <c r="N649" s="39"/>
      <c r="O649" s="39"/>
      <c r="P649" s="40"/>
    </row>
    <row r="650" spans="2:16">
      <c r="B650" s="317"/>
      <c r="C650" s="318"/>
      <c r="D650" s="318"/>
      <c r="E650" s="318"/>
      <c r="F650" s="318"/>
      <c r="G650" s="318"/>
      <c r="H650" s="319"/>
      <c r="I650" s="197"/>
      <c r="J650" s="197"/>
      <c r="K650" s="197"/>
      <c r="L650" s="39"/>
      <c r="M650" s="39"/>
      <c r="N650" s="39"/>
      <c r="O650" s="39"/>
      <c r="P650" s="40"/>
    </row>
    <row r="651" spans="2:16">
      <c r="B651" s="32"/>
      <c r="C651" s="33"/>
      <c r="D651" s="33"/>
      <c r="E651" s="33"/>
      <c r="F651" s="33"/>
      <c r="G651" s="64"/>
      <c r="H651" s="46"/>
      <c r="I651" s="34"/>
      <c r="J651" s="34"/>
      <c r="K651" s="34"/>
      <c r="L651" s="39"/>
      <c r="M651" s="39"/>
      <c r="N651" s="39"/>
      <c r="O651" s="39"/>
      <c r="P651" s="40"/>
    </row>
    <row r="652" spans="2:16">
      <c r="B652" s="317"/>
      <c r="C652" s="318"/>
      <c r="D652" s="318"/>
      <c r="E652" s="318"/>
      <c r="F652" s="318"/>
      <c r="G652" s="318"/>
      <c r="H652" s="319"/>
      <c r="I652" s="197"/>
      <c r="J652" s="197"/>
      <c r="K652" s="197"/>
      <c r="L652" s="39"/>
      <c r="M652" s="39"/>
      <c r="N652" s="39"/>
      <c r="O652" s="39"/>
      <c r="P652" s="40"/>
    </row>
    <row r="653" spans="2:16">
      <c r="B653" s="32"/>
      <c r="C653" s="33"/>
      <c r="D653" s="33"/>
      <c r="E653" s="33"/>
      <c r="F653" s="33"/>
      <c r="G653" s="64"/>
      <c r="H653" s="46"/>
      <c r="I653" s="34"/>
      <c r="J653" s="34"/>
      <c r="K653" s="34"/>
      <c r="L653" s="39"/>
      <c r="M653" s="39"/>
      <c r="N653" s="39"/>
      <c r="O653" s="39"/>
      <c r="P653" s="5"/>
    </row>
    <row r="654" spans="2:16">
      <c r="B654" s="317"/>
      <c r="C654" s="318"/>
      <c r="D654" s="318"/>
      <c r="E654" s="318"/>
      <c r="F654" s="318"/>
      <c r="G654" s="318"/>
      <c r="H654" s="319"/>
      <c r="I654" s="197"/>
      <c r="J654" s="197"/>
      <c r="K654" s="197"/>
      <c r="L654" s="39"/>
      <c r="M654" s="39"/>
      <c r="N654" s="39"/>
      <c r="O654" s="39"/>
      <c r="P654" s="5"/>
    </row>
    <row r="655" spans="2:16">
      <c r="B655" s="32"/>
      <c r="C655" s="33"/>
      <c r="D655" s="33"/>
      <c r="E655" s="33"/>
      <c r="F655" s="33"/>
      <c r="G655" s="64"/>
      <c r="H655" s="46"/>
      <c r="I655" s="34"/>
      <c r="J655" s="34"/>
      <c r="K655" s="34"/>
      <c r="L655" s="39"/>
      <c r="M655" s="39"/>
      <c r="N655" s="39"/>
      <c r="O655" s="39"/>
      <c r="P655" s="40"/>
    </row>
    <row r="656" spans="2:16">
      <c r="B656" s="317"/>
      <c r="C656" s="318"/>
      <c r="D656" s="318"/>
      <c r="E656" s="318"/>
      <c r="F656" s="318"/>
      <c r="G656" s="318"/>
      <c r="H656" s="319"/>
      <c r="I656" s="197"/>
      <c r="J656" s="197"/>
      <c r="K656" s="197"/>
      <c r="L656" s="39"/>
      <c r="M656" s="39"/>
      <c r="N656" s="39"/>
      <c r="O656" s="39"/>
      <c r="P656" s="40"/>
    </row>
    <row r="657" spans="2:16">
      <c r="B657" s="32"/>
      <c r="C657" s="33"/>
      <c r="D657" s="33"/>
      <c r="E657" s="33"/>
      <c r="F657" s="33"/>
      <c r="G657" s="64"/>
      <c r="H657" s="46"/>
      <c r="I657" s="34"/>
      <c r="J657" s="34"/>
      <c r="K657" s="34"/>
      <c r="L657" s="39"/>
      <c r="M657" s="39"/>
      <c r="N657" s="39"/>
      <c r="O657" s="39"/>
      <c r="P657" s="40"/>
    </row>
    <row r="658" spans="2:16">
      <c r="B658" s="317"/>
      <c r="C658" s="318"/>
      <c r="D658" s="318"/>
      <c r="E658" s="318"/>
      <c r="F658" s="318"/>
      <c r="G658" s="318"/>
      <c r="H658" s="319"/>
      <c r="I658" s="197"/>
      <c r="J658" s="197"/>
      <c r="K658" s="197"/>
      <c r="L658" s="39"/>
      <c r="M658" s="39"/>
      <c r="N658" s="39"/>
      <c r="O658" s="39"/>
      <c r="P658" s="40"/>
    </row>
    <row r="659" spans="2:16">
      <c r="B659" s="32"/>
      <c r="C659" s="33"/>
      <c r="D659" s="33"/>
      <c r="E659" s="33"/>
      <c r="F659" s="33"/>
      <c r="G659" s="64"/>
      <c r="H659" s="46"/>
      <c r="I659" s="15"/>
      <c r="J659" s="15"/>
      <c r="K659" s="15"/>
      <c r="L659" s="41"/>
      <c r="M659" s="41"/>
      <c r="N659" s="41"/>
      <c r="O659" s="41"/>
      <c r="P659" s="40"/>
    </row>
    <row r="660" spans="2:16">
      <c r="B660" s="317"/>
      <c r="C660" s="318"/>
      <c r="D660" s="318"/>
      <c r="E660" s="318"/>
      <c r="F660" s="318"/>
      <c r="G660" s="318"/>
      <c r="H660" s="319"/>
      <c r="I660" s="195"/>
      <c r="J660" s="195"/>
      <c r="K660" s="195"/>
      <c r="L660" s="41"/>
      <c r="M660" s="41"/>
      <c r="N660" s="41"/>
      <c r="O660" s="41"/>
      <c r="P660" s="40"/>
    </row>
    <row r="661" spans="2:16">
      <c r="B661" s="32"/>
      <c r="C661" s="33"/>
      <c r="D661" s="33"/>
      <c r="E661" s="33"/>
      <c r="F661" s="33"/>
      <c r="G661" s="64"/>
      <c r="H661" s="46"/>
      <c r="I661" s="34"/>
      <c r="J661" s="34"/>
      <c r="K661" s="34"/>
      <c r="L661" s="39"/>
      <c r="M661" s="39"/>
      <c r="N661" s="39"/>
      <c r="O661" s="39"/>
      <c r="P661" s="40"/>
    </row>
    <row r="662" spans="2:16">
      <c r="B662" s="317"/>
      <c r="C662" s="318"/>
      <c r="D662" s="318"/>
      <c r="E662" s="318"/>
      <c r="F662" s="318"/>
      <c r="G662" s="318"/>
      <c r="H662" s="319"/>
      <c r="I662" s="197"/>
      <c r="J662" s="197"/>
      <c r="K662" s="197"/>
      <c r="L662" s="39"/>
      <c r="M662" s="39"/>
      <c r="N662" s="39"/>
      <c r="O662" s="39"/>
      <c r="P662" s="40"/>
    </row>
    <row r="663" spans="2:16">
      <c r="B663" s="32"/>
      <c r="C663" s="33"/>
      <c r="D663" s="33"/>
      <c r="E663" s="33"/>
      <c r="F663" s="33"/>
      <c r="G663" s="64"/>
      <c r="H663" s="46"/>
      <c r="I663" s="34"/>
      <c r="J663" s="34"/>
      <c r="K663" s="34"/>
      <c r="L663" s="39"/>
      <c r="M663" s="39"/>
      <c r="N663" s="39"/>
      <c r="O663" s="39"/>
      <c r="P663" s="40"/>
    </row>
    <row r="664" spans="2:16">
      <c r="B664" s="317"/>
      <c r="C664" s="318"/>
      <c r="D664" s="318"/>
      <c r="E664" s="318"/>
      <c r="F664" s="318"/>
      <c r="G664" s="318"/>
      <c r="H664" s="319"/>
      <c r="I664" s="197"/>
      <c r="J664" s="197"/>
      <c r="K664" s="197"/>
      <c r="L664" s="39"/>
      <c r="M664" s="39"/>
      <c r="N664" s="39"/>
      <c r="O664" s="39"/>
      <c r="P664" s="40"/>
    </row>
    <row r="665" spans="2:16">
      <c r="B665" s="32"/>
      <c r="C665" s="33"/>
      <c r="D665" s="33"/>
      <c r="E665" s="33"/>
      <c r="F665" s="33"/>
      <c r="G665" s="64"/>
      <c r="H665" s="46"/>
      <c r="I665" s="34"/>
      <c r="J665" s="34"/>
      <c r="K665" s="34"/>
      <c r="L665" s="39"/>
      <c r="M665" s="39"/>
      <c r="N665" s="39"/>
      <c r="O665" s="39"/>
      <c r="P665" s="40"/>
    </row>
    <row r="666" spans="2:16">
      <c r="B666" s="317"/>
      <c r="C666" s="318"/>
      <c r="D666" s="318"/>
      <c r="E666" s="318"/>
      <c r="F666" s="318"/>
      <c r="G666" s="318"/>
      <c r="H666" s="319"/>
      <c r="I666" s="197"/>
      <c r="J666" s="197"/>
      <c r="K666" s="197"/>
      <c r="L666" s="39"/>
      <c r="M666" s="39"/>
      <c r="N666" s="39"/>
      <c r="O666" s="39"/>
      <c r="P666" s="40"/>
    </row>
    <row r="667" spans="2:16">
      <c r="B667" s="32"/>
      <c r="C667" s="33"/>
      <c r="D667" s="33"/>
      <c r="E667" s="33"/>
      <c r="F667" s="33"/>
      <c r="G667" s="64"/>
      <c r="H667" s="46"/>
      <c r="I667" s="34"/>
      <c r="J667" s="34"/>
      <c r="K667" s="34"/>
      <c r="L667" s="39"/>
      <c r="M667" s="39"/>
      <c r="N667" s="39"/>
      <c r="O667" s="39"/>
      <c r="P667" s="40"/>
    </row>
    <row r="668" spans="2:16">
      <c r="B668" s="317"/>
      <c r="C668" s="318"/>
      <c r="D668" s="318"/>
      <c r="E668" s="318"/>
      <c r="F668" s="318"/>
      <c r="G668" s="318"/>
      <c r="H668" s="319"/>
      <c r="I668" s="197"/>
      <c r="J668" s="197"/>
      <c r="K668" s="197"/>
      <c r="L668" s="39"/>
      <c r="M668" s="39"/>
      <c r="N668" s="39"/>
      <c r="O668" s="39"/>
      <c r="P668" s="40"/>
    </row>
    <row r="669" spans="2:16">
      <c r="B669" s="32"/>
      <c r="C669" s="33"/>
      <c r="D669" s="33"/>
      <c r="E669" s="33"/>
      <c r="F669" s="33"/>
      <c r="G669" s="64"/>
      <c r="H669" s="46"/>
      <c r="I669" s="34"/>
      <c r="J669" s="34"/>
      <c r="K669" s="34"/>
      <c r="L669" s="39"/>
      <c r="M669" s="39"/>
      <c r="N669" s="39"/>
      <c r="O669" s="39"/>
      <c r="P669" s="40"/>
    </row>
    <row r="670" spans="2:16">
      <c r="B670" s="317"/>
      <c r="C670" s="318"/>
      <c r="D670" s="318"/>
      <c r="E670" s="318"/>
      <c r="F670" s="318"/>
      <c r="G670" s="318"/>
      <c r="H670" s="319"/>
      <c r="I670" s="197"/>
      <c r="J670" s="197"/>
      <c r="K670" s="197"/>
      <c r="L670" s="39"/>
      <c r="M670" s="39"/>
      <c r="N670" s="39"/>
      <c r="O670" s="39"/>
      <c r="P670" s="40"/>
    </row>
    <row r="671" spans="2:16">
      <c r="B671" s="32"/>
      <c r="C671" s="33"/>
      <c r="D671" s="33"/>
      <c r="E671" s="33"/>
      <c r="F671" s="33"/>
      <c r="G671" s="64"/>
      <c r="H671" s="46"/>
      <c r="I671" s="34"/>
      <c r="J671" s="34"/>
      <c r="K671" s="34"/>
      <c r="L671" s="39"/>
      <c r="M671" s="39"/>
      <c r="N671" s="39"/>
      <c r="O671" s="39"/>
      <c r="P671" s="40"/>
    </row>
    <row r="672" spans="2:16">
      <c r="B672" s="317"/>
      <c r="C672" s="318"/>
      <c r="D672" s="318"/>
      <c r="E672" s="318"/>
      <c r="F672" s="318"/>
      <c r="G672" s="318"/>
      <c r="H672" s="319"/>
      <c r="I672" s="197"/>
      <c r="J672" s="197"/>
      <c r="K672" s="197"/>
      <c r="L672" s="39"/>
      <c r="M672" s="39"/>
      <c r="N672" s="39"/>
      <c r="O672" s="39"/>
      <c r="P672" s="40"/>
    </row>
    <row r="673" spans="2:16">
      <c r="B673" s="32"/>
      <c r="C673" s="33"/>
      <c r="D673" s="33"/>
      <c r="E673" s="33"/>
      <c r="F673" s="33"/>
      <c r="G673" s="64"/>
      <c r="H673" s="46"/>
      <c r="I673" s="34"/>
      <c r="J673" s="34"/>
      <c r="K673" s="34"/>
      <c r="L673" s="39"/>
      <c r="M673" s="39"/>
      <c r="N673" s="39"/>
      <c r="O673" s="39"/>
      <c r="P673" s="5"/>
    </row>
    <row r="674" spans="2:16">
      <c r="B674" s="317"/>
      <c r="C674" s="318"/>
      <c r="D674" s="318"/>
      <c r="E674" s="318"/>
      <c r="F674" s="318"/>
      <c r="G674" s="318"/>
      <c r="H674" s="319"/>
      <c r="I674" s="197"/>
      <c r="J674" s="197"/>
      <c r="K674" s="197"/>
      <c r="L674" s="39"/>
      <c r="M674" s="39"/>
      <c r="N674" s="39"/>
      <c r="O674" s="39"/>
      <c r="P674" s="5"/>
    </row>
    <row r="675" spans="2:16">
      <c r="B675" s="32"/>
      <c r="C675" s="33"/>
      <c r="D675" s="33"/>
      <c r="E675" s="33"/>
      <c r="F675" s="33"/>
      <c r="G675" s="64"/>
      <c r="H675" s="46"/>
      <c r="I675" s="34"/>
      <c r="J675" s="34"/>
      <c r="K675" s="34"/>
      <c r="L675" s="39"/>
      <c r="M675" s="39"/>
      <c r="N675" s="39"/>
      <c r="O675" s="39"/>
      <c r="P675" s="40"/>
    </row>
    <row r="676" spans="2:16">
      <c r="B676" s="317"/>
      <c r="C676" s="318"/>
      <c r="D676" s="318"/>
      <c r="E676" s="318"/>
      <c r="F676" s="318"/>
      <c r="G676" s="318"/>
      <c r="H676" s="319"/>
      <c r="I676" s="197"/>
      <c r="J676" s="197"/>
      <c r="K676" s="197"/>
      <c r="L676" s="39"/>
      <c r="M676" s="39"/>
      <c r="N676" s="39"/>
      <c r="O676" s="39"/>
      <c r="P676" s="40"/>
    </row>
    <row r="677" spans="2:16">
      <c r="B677" s="32"/>
      <c r="C677" s="33"/>
      <c r="D677" s="33"/>
      <c r="E677" s="33"/>
      <c r="F677" s="33"/>
      <c r="G677" s="64"/>
      <c r="H677" s="46"/>
      <c r="I677" s="34"/>
      <c r="J677" s="34"/>
      <c r="K677" s="34"/>
      <c r="L677" s="39"/>
      <c r="M677" s="39"/>
      <c r="N677" s="39"/>
      <c r="O677" s="39"/>
      <c r="P677" s="40"/>
    </row>
    <row r="678" spans="2:16">
      <c r="B678" s="317"/>
      <c r="C678" s="318"/>
      <c r="D678" s="318"/>
      <c r="E678" s="318"/>
      <c r="F678" s="318"/>
      <c r="G678" s="318"/>
      <c r="H678" s="319"/>
      <c r="I678" s="197"/>
      <c r="J678" s="197"/>
      <c r="K678" s="197"/>
      <c r="L678" s="39"/>
      <c r="M678" s="39"/>
      <c r="N678" s="39"/>
      <c r="O678" s="39"/>
      <c r="P678" s="40"/>
    </row>
    <row r="679" spans="2:16">
      <c r="B679" s="32"/>
      <c r="C679" s="33"/>
      <c r="D679" s="33"/>
      <c r="E679" s="33"/>
      <c r="F679" s="33"/>
      <c r="G679" s="64"/>
      <c r="H679" s="46"/>
      <c r="I679" s="15"/>
      <c r="J679" s="15"/>
      <c r="K679" s="15"/>
      <c r="L679" s="41"/>
      <c r="M679" s="41"/>
      <c r="N679" s="41"/>
      <c r="O679" s="41"/>
      <c r="P679" s="40"/>
    </row>
    <row r="680" spans="2:16">
      <c r="B680" s="317"/>
      <c r="C680" s="318"/>
      <c r="D680" s="318"/>
      <c r="E680" s="318"/>
      <c r="F680" s="318"/>
      <c r="G680" s="318"/>
      <c r="H680" s="319"/>
      <c r="I680" s="195"/>
      <c r="J680" s="195"/>
      <c r="K680" s="195"/>
      <c r="L680" s="41"/>
      <c r="M680" s="41"/>
      <c r="N680" s="41"/>
      <c r="O680" s="41"/>
      <c r="P680" s="40"/>
    </row>
    <row r="681" spans="2:16">
      <c r="B681" s="32"/>
      <c r="C681" s="33"/>
      <c r="D681" s="33"/>
      <c r="E681" s="33"/>
      <c r="F681" s="33"/>
      <c r="G681" s="64"/>
      <c r="H681" s="46"/>
      <c r="I681" s="34"/>
      <c r="J681" s="34"/>
      <c r="K681" s="34"/>
      <c r="L681" s="39"/>
      <c r="M681" s="39"/>
      <c r="N681" s="39"/>
      <c r="O681" s="39"/>
      <c r="P681" s="40"/>
    </row>
    <row r="682" spans="2:16">
      <c r="B682" s="317"/>
      <c r="C682" s="318"/>
      <c r="D682" s="318"/>
      <c r="E682" s="318"/>
      <c r="F682" s="318"/>
      <c r="G682" s="318"/>
      <c r="H682" s="319"/>
      <c r="I682" s="197"/>
      <c r="J682" s="197"/>
      <c r="K682" s="197"/>
      <c r="L682" s="39"/>
      <c r="M682" s="39"/>
      <c r="N682" s="39"/>
      <c r="O682" s="39"/>
      <c r="P682" s="40"/>
    </row>
    <row r="683" spans="2:16">
      <c r="B683" s="32"/>
      <c r="C683" s="33"/>
      <c r="D683" s="33"/>
      <c r="E683" s="33"/>
      <c r="F683" s="33"/>
      <c r="G683" s="64"/>
      <c r="H683" s="46"/>
      <c r="I683" s="34"/>
      <c r="J683" s="34"/>
      <c r="K683" s="34"/>
      <c r="L683" s="39"/>
      <c r="M683" s="39"/>
      <c r="N683" s="39"/>
      <c r="O683" s="39"/>
      <c r="P683" s="40"/>
    </row>
    <row r="684" spans="2:16">
      <c r="B684" s="317"/>
      <c r="C684" s="318"/>
      <c r="D684" s="318"/>
      <c r="E684" s="318"/>
      <c r="F684" s="318"/>
      <c r="G684" s="318"/>
      <c r="H684" s="319"/>
      <c r="I684" s="197"/>
      <c r="J684" s="197"/>
      <c r="K684" s="197"/>
      <c r="L684" s="39"/>
      <c r="M684" s="39"/>
      <c r="N684" s="39"/>
      <c r="O684" s="39"/>
      <c r="P684" s="40"/>
    </row>
    <row r="685" spans="2:16">
      <c r="B685" s="32"/>
      <c r="C685" s="33"/>
      <c r="D685" s="33"/>
      <c r="E685" s="33"/>
      <c r="F685" s="33"/>
      <c r="G685" s="64"/>
      <c r="H685" s="46"/>
      <c r="I685" s="34"/>
      <c r="J685" s="34"/>
      <c r="K685" s="34"/>
      <c r="L685" s="39"/>
      <c r="M685" s="39"/>
      <c r="N685" s="39"/>
      <c r="O685" s="39"/>
      <c r="P685" s="40"/>
    </row>
    <row r="686" spans="2:16">
      <c r="B686" s="317"/>
      <c r="C686" s="318"/>
      <c r="D686" s="318"/>
      <c r="E686" s="318"/>
      <c r="F686" s="318"/>
      <c r="G686" s="318"/>
      <c r="H686" s="319"/>
      <c r="I686" s="197"/>
      <c r="J686" s="197"/>
      <c r="K686" s="197"/>
      <c r="L686" s="39"/>
      <c r="M686" s="39"/>
      <c r="N686" s="39"/>
      <c r="O686" s="39"/>
      <c r="P686" s="40"/>
    </row>
    <row r="687" spans="2:16">
      <c r="B687" s="32"/>
      <c r="C687" s="33"/>
      <c r="D687" s="33"/>
      <c r="E687" s="33"/>
      <c r="F687" s="33"/>
      <c r="G687" s="64"/>
      <c r="H687" s="46"/>
      <c r="I687" s="34"/>
      <c r="J687" s="34"/>
      <c r="K687" s="34"/>
      <c r="L687" s="39"/>
      <c r="M687" s="39"/>
      <c r="N687" s="39"/>
      <c r="O687" s="39"/>
      <c r="P687" s="40"/>
    </row>
    <row r="688" spans="2:16">
      <c r="B688" s="317"/>
      <c r="C688" s="318"/>
      <c r="D688" s="318"/>
      <c r="E688" s="318"/>
      <c r="F688" s="318"/>
      <c r="G688" s="318"/>
      <c r="H688" s="319"/>
      <c r="I688" s="197"/>
      <c r="J688" s="197"/>
      <c r="K688" s="197"/>
      <c r="L688" s="39"/>
      <c r="M688" s="39"/>
      <c r="N688" s="39"/>
      <c r="O688" s="39"/>
      <c r="P688" s="40"/>
    </row>
    <row r="689" spans="1:17">
      <c r="B689" s="32"/>
      <c r="C689" s="33"/>
      <c r="D689" s="33"/>
      <c r="E689" s="33"/>
      <c r="F689" s="33"/>
      <c r="G689" s="64"/>
      <c r="H689" s="46"/>
      <c r="I689" s="34"/>
      <c r="J689" s="34"/>
      <c r="K689" s="34"/>
      <c r="L689" s="39"/>
      <c r="M689" s="39"/>
      <c r="N689" s="39"/>
      <c r="O689" s="39"/>
      <c r="P689" s="40"/>
    </row>
    <row r="690" spans="1:17">
      <c r="B690" s="317"/>
      <c r="C690" s="318"/>
      <c r="D690" s="318"/>
      <c r="E690" s="318"/>
      <c r="F690" s="318"/>
      <c r="G690" s="318"/>
      <c r="H690" s="319"/>
      <c r="I690" s="197"/>
      <c r="J690" s="197"/>
      <c r="K690" s="197"/>
      <c r="L690" s="39"/>
      <c r="M690" s="39"/>
      <c r="N690" s="39"/>
      <c r="O690" s="39"/>
      <c r="P690" s="40"/>
    </row>
    <row r="691" spans="1:17">
      <c r="B691" s="32"/>
      <c r="C691" s="33"/>
      <c r="D691" s="33"/>
      <c r="E691" s="33"/>
      <c r="F691" s="33"/>
      <c r="G691" s="64"/>
      <c r="H691" s="46"/>
      <c r="I691" s="34"/>
      <c r="J691" s="34"/>
      <c r="K691" s="34"/>
      <c r="L691" s="39"/>
      <c r="M691" s="39"/>
      <c r="N691" s="39"/>
      <c r="O691" s="39"/>
      <c r="P691" s="40"/>
    </row>
    <row r="692" spans="1:17">
      <c r="B692" s="317"/>
      <c r="C692" s="318"/>
      <c r="D692" s="318"/>
      <c r="E692" s="318"/>
      <c r="F692" s="318"/>
      <c r="G692" s="318"/>
      <c r="H692" s="319"/>
      <c r="I692" s="197"/>
      <c r="J692" s="197"/>
      <c r="K692" s="197"/>
      <c r="L692" s="39"/>
      <c r="M692" s="39"/>
      <c r="N692" s="39"/>
      <c r="O692" s="39"/>
      <c r="P692" s="40"/>
    </row>
    <row r="693" spans="1:17">
      <c r="B693" s="32"/>
      <c r="C693" s="33"/>
      <c r="D693" s="33"/>
      <c r="E693" s="33"/>
      <c r="F693" s="33"/>
      <c r="G693" s="64"/>
      <c r="H693" s="46"/>
      <c r="I693" s="34"/>
      <c r="J693" s="34"/>
      <c r="K693" s="34"/>
      <c r="L693" s="39"/>
      <c r="M693" s="39"/>
      <c r="N693" s="39"/>
      <c r="O693" s="39"/>
      <c r="P693" s="5"/>
    </row>
    <row r="694" spans="1:17">
      <c r="B694" s="317"/>
      <c r="C694" s="318"/>
      <c r="D694" s="318"/>
      <c r="E694" s="318"/>
      <c r="F694" s="318"/>
      <c r="G694" s="318"/>
      <c r="H694" s="319"/>
      <c r="I694" s="197"/>
      <c r="J694" s="197"/>
      <c r="K694" s="197"/>
      <c r="L694" s="39"/>
      <c r="M694" s="39"/>
      <c r="N694" s="39"/>
      <c r="O694" s="39"/>
      <c r="P694" s="5"/>
    </row>
    <row r="695" spans="1:17">
      <c r="B695" s="32"/>
      <c r="C695" s="33"/>
      <c r="D695" s="33"/>
      <c r="E695" s="33"/>
      <c r="F695" s="33"/>
      <c r="G695" s="64"/>
      <c r="H695" s="46"/>
      <c r="I695" s="34"/>
      <c r="J695" s="34"/>
      <c r="K695" s="34"/>
      <c r="L695" s="39"/>
      <c r="M695" s="39"/>
      <c r="N695" s="39"/>
      <c r="O695" s="39"/>
      <c r="P695" s="40"/>
    </row>
    <row r="696" spans="1:17">
      <c r="B696" s="317"/>
      <c r="C696" s="318"/>
      <c r="D696" s="318"/>
      <c r="E696" s="318"/>
      <c r="F696" s="318"/>
      <c r="G696" s="318"/>
      <c r="H696" s="319"/>
      <c r="I696" s="197"/>
      <c r="J696" s="197"/>
      <c r="K696" s="197"/>
      <c r="L696" s="39"/>
      <c r="M696" s="39"/>
      <c r="N696" s="39"/>
      <c r="O696" s="39"/>
      <c r="P696" s="40"/>
    </row>
    <row r="697" spans="1:17">
      <c r="B697" s="32"/>
      <c r="C697" s="33"/>
      <c r="D697" s="33"/>
      <c r="E697" s="33"/>
      <c r="F697" s="33"/>
      <c r="G697" s="64"/>
      <c r="H697" s="46"/>
      <c r="I697" s="34"/>
      <c r="J697" s="34"/>
      <c r="K697" s="34"/>
      <c r="L697" s="39"/>
      <c r="M697" s="39"/>
      <c r="N697" s="39"/>
      <c r="O697" s="39"/>
      <c r="P697" s="40"/>
    </row>
    <row r="698" spans="1:17">
      <c r="B698" s="317"/>
      <c r="C698" s="318"/>
      <c r="D698" s="318"/>
      <c r="E698" s="318"/>
      <c r="F698" s="318"/>
      <c r="G698" s="318"/>
      <c r="H698" s="319"/>
      <c r="I698" s="197"/>
      <c r="J698" s="197"/>
      <c r="K698" s="197"/>
      <c r="L698" s="39"/>
      <c r="M698" s="39"/>
      <c r="N698" s="39"/>
      <c r="O698" s="39"/>
      <c r="P698" s="40"/>
    </row>
    <row r="699" spans="1:17">
      <c r="B699" s="32"/>
      <c r="C699" s="33"/>
      <c r="D699" s="33"/>
      <c r="E699" s="33"/>
      <c r="F699" s="33"/>
      <c r="G699" s="64"/>
      <c r="H699" s="46"/>
      <c r="I699" s="15"/>
      <c r="J699" s="15"/>
      <c r="K699" s="15"/>
      <c r="L699" s="41"/>
      <c r="M699" s="41"/>
      <c r="N699" s="41"/>
      <c r="O699" s="41"/>
    </row>
    <row r="700" spans="1:17">
      <c r="B700" s="317"/>
      <c r="C700" s="318"/>
      <c r="D700" s="318"/>
      <c r="E700" s="318"/>
      <c r="F700" s="318"/>
      <c r="G700" s="318"/>
      <c r="H700" s="319"/>
      <c r="I700" s="195"/>
      <c r="J700" s="195"/>
      <c r="K700" s="195"/>
      <c r="L700" s="41"/>
      <c r="M700" s="41"/>
      <c r="N700" s="41"/>
      <c r="O700" s="41"/>
    </row>
    <row r="701" spans="1:17" s="21" customFormat="1">
      <c r="A701" s="19"/>
      <c r="B701" s="32"/>
      <c r="C701" s="33"/>
      <c r="D701" s="33"/>
      <c r="E701" s="33"/>
      <c r="F701" s="33"/>
      <c r="G701" s="64"/>
      <c r="H701" s="46"/>
      <c r="I701" s="34"/>
      <c r="J701" s="34"/>
      <c r="K701" s="34"/>
      <c r="L701" s="39"/>
      <c r="M701" s="39"/>
      <c r="N701" s="39"/>
      <c r="O701" s="39"/>
      <c r="Q701" s="18"/>
    </row>
    <row r="702" spans="1:17" s="21" customFormat="1">
      <c r="A702" s="19"/>
      <c r="B702" s="317"/>
      <c r="C702" s="318"/>
      <c r="D702" s="318"/>
      <c r="E702" s="318"/>
      <c r="F702" s="318"/>
      <c r="G702" s="318"/>
      <c r="H702" s="319"/>
      <c r="I702" s="197"/>
      <c r="J702" s="197"/>
      <c r="K702" s="197"/>
      <c r="L702" s="39"/>
      <c r="M702" s="39"/>
      <c r="N702" s="39"/>
      <c r="O702" s="39"/>
      <c r="Q702" s="18"/>
    </row>
    <row r="703" spans="1:17" s="21" customFormat="1">
      <c r="A703" s="19"/>
      <c r="B703" s="32"/>
      <c r="C703" s="33"/>
      <c r="D703" s="33"/>
      <c r="E703" s="33"/>
      <c r="F703" s="33"/>
      <c r="G703" s="64"/>
      <c r="H703" s="46"/>
      <c r="I703" s="34"/>
      <c r="J703" s="34"/>
      <c r="K703" s="34"/>
      <c r="L703" s="39"/>
      <c r="M703" s="39"/>
      <c r="N703" s="39"/>
      <c r="O703" s="39"/>
      <c r="Q703" s="18"/>
    </row>
    <row r="704" spans="1:17" s="21" customFormat="1">
      <c r="A704" s="19"/>
      <c r="B704" s="317"/>
      <c r="C704" s="318"/>
      <c r="D704" s="318"/>
      <c r="E704" s="318"/>
      <c r="F704" s="318"/>
      <c r="G704" s="318"/>
      <c r="H704" s="319"/>
      <c r="I704" s="197"/>
      <c r="J704" s="197"/>
      <c r="K704" s="197"/>
      <c r="L704" s="39"/>
      <c r="M704" s="39"/>
      <c r="N704" s="39"/>
      <c r="O704" s="39"/>
      <c r="Q704" s="18"/>
    </row>
  </sheetData>
  <mergeCells count="405">
    <mergeCell ref="B1:O1"/>
    <mergeCell ref="B2:O2"/>
    <mergeCell ref="F3:G3"/>
    <mergeCell ref="K3:L3"/>
    <mergeCell ref="M3:O3"/>
    <mergeCell ref="F4:G4"/>
    <mergeCell ref="K4:L4"/>
    <mergeCell ref="M4:O4"/>
    <mergeCell ref="F5:H5"/>
    <mergeCell ref="K5:L5"/>
    <mergeCell ref="M5:O5"/>
    <mergeCell ref="F6:G6"/>
    <mergeCell ref="B7:C8"/>
    <mergeCell ref="D7:D8"/>
    <mergeCell ref="E7:F8"/>
    <mergeCell ref="G7:G8"/>
    <mergeCell ref="H7:H8"/>
    <mergeCell ref="I7:I8"/>
    <mergeCell ref="A11:A12"/>
    <mergeCell ref="D11:D12"/>
    <mergeCell ref="E11:F12"/>
    <mergeCell ref="G11:G12"/>
    <mergeCell ref="J7:J8"/>
    <mergeCell ref="K7:K8"/>
    <mergeCell ref="L7:O7"/>
    <mergeCell ref="P7:P22"/>
    <mergeCell ref="L8:O8"/>
    <mergeCell ref="A9:A10"/>
    <mergeCell ref="D9:D10"/>
    <mergeCell ref="E9:F10"/>
    <mergeCell ref="G9:G10"/>
    <mergeCell ref="H11:H12"/>
    <mergeCell ref="I11:I12"/>
    <mergeCell ref="J11:J12"/>
    <mergeCell ref="K11:K12"/>
    <mergeCell ref="L11:O12"/>
    <mergeCell ref="H9:H10"/>
    <mergeCell ref="I9:I10"/>
    <mergeCell ref="J9:J10"/>
    <mergeCell ref="K9:K10"/>
    <mergeCell ref="L9:O10"/>
    <mergeCell ref="A15:A16"/>
    <mergeCell ref="B15:C16"/>
    <mergeCell ref="D15:D16"/>
    <mergeCell ref="E15:F16"/>
    <mergeCell ref="G15:G16"/>
    <mergeCell ref="A13:A14"/>
    <mergeCell ref="D13:D14"/>
    <mergeCell ref="E13:F14"/>
    <mergeCell ref="G13:G14"/>
    <mergeCell ref="H15:H16"/>
    <mergeCell ref="I15:I16"/>
    <mergeCell ref="J15:J16"/>
    <mergeCell ref="K15:K16"/>
    <mergeCell ref="L15:O15"/>
    <mergeCell ref="L16:O16"/>
    <mergeCell ref="I13:I14"/>
    <mergeCell ref="J13:J14"/>
    <mergeCell ref="K13:K14"/>
    <mergeCell ref="L13:O13"/>
    <mergeCell ref="L14:O14"/>
    <mergeCell ref="H13:H14"/>
    <mergeCell ref="A19:A20"/>
    <mergeCell ref="B19:C20"/>
    <mergeCell ref="D19:D20"/>
    <mergeCell ref="E19:F20"/>
    <mergeCell ref="G19:G20"/>
    <mergeCell ref="A17:A18"/>
    <mergeCell ref="B17:C18"/>
    <mergeCell ref="D17:D18"/>
    <mergeCell ref="E17:F18"/>
    <mergeCell ref="G17:G18"/>
    <mergeCell ref="H19:H20"/>
    <mergeCell ref="I19:I20"/>
    <mergeCell ref="J19:J20"/>
    <mergeCell ref="K19:K20"/>
    <mergeCell ref="L19:O19"/>
    <mergeCell ref="L20:O20"/>
    <mergeCell ref="I17:I18"/>
    <mergeCell ref="J17:J18"/>
    <mergeCell ref="K17:K18"/>
    <mergeCell ref="L17:O17"/>
    <mergeCell ref="L18:O18"/>
    <mergeCell ref="H17:H18"/>
    <mergeCell ref="L21:O22"/>
    <mergeCell ref="B23:O23"/>
    <mergeCell ref="E24:F24"/>
    <mergeCell ref="B78:H78"/>
    <mergeCell ref="B80:H80"/>
    <mergeCell ref="B82:H82"/>
    <mergeCell ref="B21:E22"/>
    <mergeCell ref="F21:F22"/>
    <mergeCell ref="H21:H22"/>
    <mergeCell ref="I21:I22"/>
    <mergeCell ref="J21:J22"/>
    <mergeCell ref="K21:K22"/>
    <mergeCell ref="B96:H96"/>
    <mergeCell ref="B100:H100"/>
    <mergeCell ref="B102:H102"/>
    <mergeCell ref="B104:H104"/>
    <mergeCell ref="B106:H106"/>
    <mergeCell ref="B108:H108"/>
    <mergeCell ref="B84:H84"/>
    <mergeCell ref="B86:H86"/>
    <mergeCell ref="B88:H88"/>
    <mergeCell ref="B90:H90"/>
    <mergeCell ref="B92:H92"/>
    <mergeCell ref="B94:H94"/>
    <mergeCell ref="B124:H124"/>
    <mergeCell ref="B126:H126"/>
    <mergeCell ref="B128:H128"/>
    <mergeCell ref="B130:H130"/>
    <mergeCell ref="B132:H132"/>
    <mergeCell ref="B134:H134"/>
    <mergeCell ref="B110:H110"/>
    <mergeCell ref="B112:H112"/>
    <mergeCell ref="B114:H114"/>
    <mergeCell ref="B116:H116"/>
    <mergeCell ref="B118:H118"/>
    <mergeCell ref="B122:H122"/>
    <mergeCell ref="B150:H150"/>
    <mergeCell ref="B152:H152"/>
    <mergeCell ref="B154:H154"/>
    <mergeCell ref="B156:H156"/>
    <mergeCell ref="B158:H158"/>
    <mergeCell ref="B160:H160"/>
    <mergeCell ref="B136:H136"/>
    <mergeCell ref="B138:H138"/>
    <mergeCell ref="B140:H140"/>
    <mergeCell ref="B144:H144"/>
    <mergeCell ref="B146:H146"/>
    <mergeCell ref="B148:H148"/>
    <mergeCell ref="B176:H176"/>
    <mergeCell ref="B178:H178"/>
    <mergeCell ref="B180:H180"/>
    <mergeCell ref="B182:H182"/>
    <mergeCell ref="B184:H184"/>
    <mergeCell ref="B188:H188"/>
    <mergeCell ref="B162:H162"/>
    <mergeCell ref="B166:H166"/>
    <mergeCell ref="B168:H168"/>
    <mergeCell ref="B170:H170"/>
    <mergeCell ref="B172:H172"/>
    <mergeCell ref="B174:H174"/>
    <mergeCell ref="B202:H202"/>
    <mergeCell ref="B204:H204"/>
    <mergeCell ref="B206:H206"/>
    <mergeCell ref="B210:H210"/>
    <mergeCell ref="B212:H212"/>
    <mergeCell ref="B214:H214"/>
    <mergeCell ref="B190:H190"/>
    <mergeCell ref="B192:H192"/>
    <mergeCell ref="B194:H194"/>
    <mergeCell ref="B196:H196"/>
    <mergeCell ref="B198:H198"/>
    <mergeCell ref="B200:H200"/>
    <mergeCell ref="B228:H228"/>
    <mergeCell ref="B232:H232"/>
    <mergeCell ref="B234:H234"/>
    <mergeCell ref="B236:H236"/>
    <mergeCell ref="B238:H238"/>
    <mergeCell ref="B240:H240"/>
    <mergeCell ref="B216:H216"/>
    <mergeCell ref="B218:H218"/>
    <mergeCell ref="B220:H220"/>
    <mergeCell ref="B222:H222"/>
    <mergeCell ref="B224:H224"/>
    <mergeCell ref="B226:H226"/>
    <mergeCell ref="B256:H256"/>
    <mergeCell ref="B258:H258"/>
    <mergeCell ref="B260:H260"/>
    <mergeCell ref="B262:H262"/>
    <mergeCell ref="B264:H264"/>
    <mergeCell ref="B266:H266"/>
    <mergeCell ref="B242:H242"/>
    <mergeCell ref="B244:H244"/>
    <mergeCell ref="B246:H246"/>
    <mergeCell ref="B248:H248"/>
    <mergeCell ref="B250:H250"/>
    <mergeCell ref="B254:H254"/>
    <mergeCell ref="B280:H280"/>
    <mergeCell ref="B282:H282"/>
    <mergeCell ref="B284:H284"/>
    <mergeCell ref="B286:H286"/>
    <mergeCell ref="B288:H288"/>
    <mergeCell ref="B290:H290"/>
    <mergeCell ref="B268:H268"/>
    <mergeCell ref="B270:H270"/>
    <mergeCell ref="B272:H272"/>
    <mergeCell ref="B274:H274"/>
    <mergeCell ref="B276:H276"/>
    <mergeCell ref="B278:H278"/>
    <mergeCell ref="B304:H304"/>
    <mergeCell ref="B306:H306"/>
    <mergeCell ref="B308:H308"/>
    <mergeCell ref="B310:H310"/>
    <mergeCell ref="B312:H312"/>
    <mergeCell ref="B314:H314"/>
    <mergeCell ref="B292:H292"/>
    <mergeCell ref="B294:H294"/>
    <mergeCell ref="B296:H296"/>
    <mergeCell ref="B298:H298"/>
    <mergeCell ref="B300:H300"/>
    <mergeCell ref="B302:H302"/>
    <mergeCell ref="B328:H328"/>
    <mergeCell ref="B330:H330"/>
    <mergeCell ref="B332:H332"/>
    <mergeCell ref="B334:H334"/>
    <mergeCell ref="B336:H336"/>
    <mergeCell ref="B338:H338"/>
    <mergeCell ref="B316:H316"/>
    <mergeCell ref="B318:H318"/>
    <mergeCell ref="B320:H320"/>
    <mergeCell ref="B322:H322"/>
    <mergeCell ref="B324:H324"/>
    <mergeCell ref="B326:H326"/>
    <mergeCell ref="B352:H352"/>
    <mergeCell ref="B354:H354"/>
    <mergeCell ref="B356:H356"/>
    <mergeCell ref="B358:H358"/>
    <mergeCell ref="B360:H360"/>
    <mergeCell ref="B362:H362"/>
    <mergeCell ref="B340:H340"/>
    <mergeCell ref="B342:H342"/>
    <mergeCell ref="B344:H344"/>
    <mergeCell ref="B346:H346"/>
    <mergeCell ref="B348:H348"/>
    <mergeCell ref="B350:H350"/>
    <mergeCell ref="B376:H376"/>
    <mergeCell ref="B378:H378"/>
    <mergeCell ref="B380:H380"/>
    <mergeCell ref="B382:H382"/>
    <mergeCell ref="B384:H384"/>
    <mergeCell ref="B386:H386"/>
    <mergeCell ref="B364:H364"/>
    <mergeCell ref="B366:H366"/>
    <mergeCell ref="B368:H368"/>
    <mergeCell ref="B370:H370"/>
    <mergeCell ref="B372:H372"/>
    <mergeCell ref="B374:H374"/>
    <mergeCell ref="B400:H400"/>
    <mergeCell ref="B402:H402"/>
    <mergeCell ref="B404:H404"/>
    <mergeCell ref="B406:H406"/>
    <mergeCell ref="B408:H408"/>
    <mergeCell ref="B410:H410"/>
    <mergeCell ref="B388:H388"/>
    <mergeCell ref="B390:H390"/>
    <mergeCell ref="B392:H392"/>
    <mergeCell ref="B394:H394"/>
    <mergeCell ref="B396:H396"/>
    <mergeCell ref="B398:H398"/>
    <mergeCell ref="B424:H424"/>
    <mergeCell ref="B426:H426"/>
    <mergeCell ref="B428:H428"/>
    <mergeCell ref="B430:H430"/>
    <mergeCell ref="B432:H432"/>
    <mergeCell ref="B434:H434"/>
    <mergeCell ref="B412:H412"/>
    <mergeCell ref="B414:H414"/>
    <mergeCell ref="B416:H416"/>
    <mergeCell ref="B418:H418"/>
    <mergeCell ref="B420:H420"/>
    <mergeCell ref="B422:H422"/>
    <mergeCell ref="B448:H448"/>
    <mergeCell ref="B450:H450"/>
    <mergeCell ref="B452:H452"/>
    <mergeCell ref="B454:H454"/>
    <mergeCell ref="B456:H456"/>
    <mergeCell ref="B458:H458"/>
    <mergeCell ref="B436:H436"/>
    <mergeCell ref="B438:H438"/>
    <mergeCell ref="B440:H440"/>
    <mergeCell ref="B442:H442"/>
    <mergeCell ref="B444:H444"/>
    <mergeCell ref="B446:H446"/>
    <mergeCell ref="B472:H472"/>
    <mergeCell ref="B474:H474"/>
    <mergeCell ref="B476:H476"/>
    <mergeCell ref="B478:H478"/>
    <mergeCell ref="B480:H480"/>
    <mergeCell ref="B482:H482"/>
    <mergeCell ref="B460:H460"/>
    <mergeCell ref="B462:H462"/>
    <mergeCell ref="B464:H464"/>
    <mergeCell ref="B466:H466"/>
    <mergeCell ref="B468:H468"/>
    <mergeCell ref="B470:H470"/>
    <mergeCell ref="B496:H496"/>
    <mergeCell ref="B498:H498"/>
    <mergeCell ref="B500:H500"/>
    <mergeCell ref="B502:H502"/>
    <mergeCell ref="B504:H504"/>
    <mergeCell ref="B506:H506"/>
    <mergeCell ref="B484:H484"/>
    <mergeCell ref="B486:H486"/>
    <mergeCell ref="B488:H488"/>
    <mergeCell ref="B490:H490"/>
    <mergeCell ref="B492:H492"/>
    <mergeCell ref="B494:H494"/>
    <mergeCell ref="B520:H520"/>
    <mergeCell ref="B522:H522"/>
    <mergeCell ref="B524:H524"/>
    <mergeCell ref="B526:H526"/>
    <mergeCell ref="B528:H528"/>
    <mergeCell ref="B530:H530"/>
    <mergeCell ref="B508:H508"/>
    <mergeCell ref="B510:H510"/>
    <mergeCell ref="B512:H512"/>
    <mergeCell ref="B514:H514"/>
    <mergeCell ref="B516:H516"/>
    <mergeCell ref="B518:H518"/>
    <mergeCell ref="B544:H544"/>
    <mergeCell ref="B546:H546"/>
    <mergeCell ref="B548:H548"/>
    <mergeCell ref="B550:H550"/>
    <mergeCell ref="B552:H552"/>
    <mergeCell ref="B554:H554"/>
    <mergeCell ref="B532:H532"/>
    <mergeCell ref="B534:H534"/>
    <mergeCell ref="B536:H536"/>
    <mergeCell ref="B538:H538"/>
    <mergeCell ref="B540:H540"/>
    <mergeCell ref="B542:H542"/>
    <mergeCell ref="B568:H568"/>
    <mergeCell ref="B570:H570"/>
    <mergeCell ref="B572:H572"/>
    <mergeCell ref="B574:H574"/>
    <mergeCell ref="B576:H576"/>
    <mergeCell ref="B578:H578"/>
    <mergeCell ref="B556:H556"/>
    <mergeCell ref="B558:H558"/>
    <mergeCell ref="B560:H560"/>
    <mergeCell ref="B562:H562"/>
    <mergeCell ref="B564:H564"/>
    <mergeCell ref="B566:H566"/>
    <mergeCell ref="B592:H592"/>
    <mergeCell ref="B594:H594"/>
    <mergeCell ref="B596:H596"/>
    <mergeCell ref="B598:H598"/>
    <mergeCell ref="B600:H600"/>
    <mergeCell ref="B602:H602"/>
    <mergeCell ref="B580:H580"/>
    <mergeCell ref="B582:H582"/>
    <mergeCell ref="B584:H584"/>
    <mergeCell ref="B586:H586"/>
    <mergeCell ref="B588:H588"/>
    <mergeCell ref="B590:H590"/>
    <mergeCell ref="B616:H616"/>
    <mergeCell ref="B618:H618"/>
    <mergeCell ref="B620:H620"/>
    <mergeCell ref="B622:H622"/>
    <mergeCell ref="B624:H624"/>
    <mergeCell ref="B626:H626"/>
    <mergeCell ref="B604:H604"/>
    <mergeCell ref="B606:H606"/>
    <mergeCell ref="B608:H608"/>
    <mergeCell ref="B610:H610"/>
    <mergeCell ref="B612:H612"/>
    <mergeCell ref="B614:H614"/>
    <mergeCell ref="B640:H640"/>
    <mergeCell ref="B642:H642"/>
    <mergeCell ref="B644:H644"/>
    <mergeCell ref="B646:H646"/>
    <mergeCell ref="B648:H648"/>
    <mergeCell ref="B650:H650"/>
    <mergeCell ref="B628:H628"/>
    <mergeCell ref="B630:H630"/>
    <mergeCell ref="B632:H632"/>
    <mergeCell ref="B634:H634"/>
    <mergeCell ref="B636:H636"/>
    <mergeCell ref="B638:H638"/>
    <mergeCell ref="B670:H670"/>
    <mergeCell ref="B672:H672"/>
    <mergeCell ref="B674:H674"/>
    <mergeCell ref="B652:H652"/>
    <mergeCell ref="B654:H654"/>
    <mergeCell ref="B656:H656"/>
    <mergeCell ref="B658:H658"/>
    <mergeCell ref="B660:H660"/>
    <mergeCell ref="B662:H662"/>
    <mergeCell ref="B700:H700"/>
    <mergeCell ref="B702:H702"/>
    <mergeCell ref="B704:H704"/>
    <mergeCell ref="B9:C9"/>
    <mergeCell ref="B10:C10"/>
    <mergeCell ref="B11:C11"/>
    <mergeCell ref="B12:C12"/>
    <mergeCell ref="B13:C13"/>
    <mergeCell ref="B14:C14"/>
    <mergeCell ref="B688:H688"/>
    <mergeCell ref="B690:H690"/>
    <mergeCell ref="B692:H692"/>
    <mergeCell ref="B694:H694"/>
    <mergeCell ref="B696:H696"/>
    <mergeCell ref="B698:H698"/>
    <mergeCell ref="B676:H676"/>
    <mergeCell ref="B678:H678"/>
    <mergeCell ref="B680:H680"/>
    <mergeCell ref="B682:H682"/>
    <mergeCell ref="B684:H684"/>
    <mergeCell ref="B686:H686"/>
    <mergeCell ref="B664:H664"/>
    <mergeCell ref="B666:H666"/>
    <mergeCell ref="B668:H668"/>
  </mergeCells>
  <phoneticPr fontId="5" type="noConversion"/>
  <printOptions horizontalCentered="1"/>
  <pageMargins left="0.59055118110236227" right="0.11811023622047245" top="0.6692913385826772" bottom="0" header="0" footer="0"/>
  <pageSetup paperSize="9" orientation="landscape" r:id="rId1"/>
  <headerFooter alignWithMargins="0">
    <oddHeader xml:space="preserve">&amp;R&amp;10
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Q704"/>
  <sheetViews>
    <sheetView zoomScaleNormal="100" zoomScaleSheetLayoutView="100" workbookViewId="0">
      <selection sqref="A1:P25"/>
    </sheetView>
  </sheetViews>
  <sheetFormatPr defaultColWidth="9" defaultRowHeight="17"/>
  <cols>
    <col min="1" max="1" width="2.54296875" style="19" customWidth="1"/>
    <col min="2" max="3" width="8.6328125" style="42" customWidth="1"/>
    <col min="4" max="4" width="24.1796875" style="42" customWidth="1"/>
    <col min="5" max="5" width="9.6328125" style="42" customWidth="1"/>
    <col min="6" max="6" width="7.7265625" style="42" customWidth="1"/>
    <col min="7" max="7" width="12.6328125" style="62" customWidth="1"/>
    <col min="8" max="8" width="9.6328125" style="48" customWidth="1"/>
    <col min="9" max="9" width="9.7265625" style="20" customWidth="1"/>
    <col min="10" max="10" width="9.08984375" style="20" customWidth="1"/>
    <col min="11" max="11" width="9.6328125" style="20" customWidth="1"/>
    <col min="12" max="12" width="5" style="18" customWidth="1"/>
    <col min="13" max="13" width="5.90625" style="18" customWidth="1"/>
    <col min="14" max="14" width="4.1796875" style="18" customWidth="1"/>
    <col min="15" max="15" width="7.6328125" style="18" customWidth="1"/>
    <col min="16" max="16" width="2.08984375" style="21" customWidth="1"/>
    <col min="17" max="256" width="9" style="18"/>
    <col min="257" max="257" width="2.54296875" style="18" customWidth="1"/>
    <col min="258" max="259" width="8.6328125" style="18" customWidth="1"/>
    <col min="260" max="260" width="24.1796875" style="18" customWidth="1"/>
    <col min="261" max="261" width="9.6328125" style="18" customWidth="1"/>
    <col min="262" max="262" width="7.7265625" style="18" customWidth="1"/>
    <col min="263" max="263" width="12.6328125" style="18" customWidth="1"/>
    <col min="264" max="264" width="9.6328125" style="18" customWidth="1"/>
    <col min="265" max="265" width="9.7265625" style="18" customWidth="1"/>
    <col min="266" max="266" width="9.08984375" style="18" customWidth="1"/>
    <col min="267" max="267" width="9.6328125" style="18" customWidth="1"/>
    <col min="268" max="268" width="5" style="18" customWidth="1"/>
    <col min="269" max="269" width="5.90625" style="18" customWidth="1"/>
    <col min="270" max="270" width="4.1796875" style="18" customWidth="1"/>
    <col min="271" max="271" width="7.6328125" style="18" customWidth="1"/>
    <col min="272" max="272" width="2.08984375" style="18" customWidth="1"/>
    <col min="273" max="512" width="9" style="18"/>
    <col min="513" max="513" width="2.54296875" style="18" customWidth="1"/>
    <col min="514" max="515" width="8.6328125" style="18" customWidth="1"/>
    <col min="516" max="516" width="24.1796875" style="18" customWidth="1"/>
    <col min="517" max="517" width="9.6328125" style="18" customWidth="1"/>
    <col min="518" max="518" width="7.7265625" style="18" customWidth="1"/>
    <col min="519" max="519" width="12.6328125" style="18" customWidth="1"/>
    <col min="520" max="520" width="9.6328125" style="18" customWidth="1"/>
    <col min="521" max="521" width="9.7265625" style="18" customWidth="1"/>
    <col min="522" max="522" width="9.08984375" style="18" customWidth="1"/>
    <col min="523" max="523" width="9.6328125" style="18" customWidth="1"/>
    <col min="524" max="524" width="5" style="18" customWidth="1"/>
    <col min="525" max="525" width="5.90625" style="18" customWidth="1"/>
    <col min="526" max="526" width="4.1796875" style="18" customWidth="1"/>
    <col min="527" max="527" width="7.6328125" style="18" customWidth="1"/>
    <col min="528" max="528" width="2.08984375" style="18" customWidth="1"/>
    <col min="529" max="768" width="9" style="18"/>
    <col min="769" max="769" width="2.54296875" style="18" customWidth="1"/>
    <col min="770" max="771" width="8.6328125" style="18" customWidth="1"/>
    <col min="772" max="772" width="24.1796875" style="18" customWidth="1"/>
    <col min="773" max="773" width="9.6328125" style="18" customWidth="1"/>
    <col min="774" max="774" width="7.7265625" style="18" customWidth="1"/>
    <col min="775" max="775" width="12.6328125" style="18" customWidth="1"/>
    <col min="776" max="776" width="9.6328125" style="18" customWidth="1"/>
    <col min="777" max="777" width="9.7265625" style="18" customWidth="1"/>
    <col min="778" max="778" width="9.08984375" style="18" customWidth="1"/>
    <col min="779" max="779" width="9.6328125" style="18" customWidth="1"/>
    <col min="780" max="780" width="5" style="18" customWidth="1"/>
    <col min="781" max="781" width="5.90625" style="18" customWidth="1"/>
    <col min="782" max="782" width="4.1796875" style="18" customWidth="1"/>
    <col min="783" max="783" width="7.6328125" style="18" customWidth="1"/>
    <col min="784" max="784" width="2.08984375" style="18" customWidth="1"/>
    <col min="785" max="1024" width="9" style="18"/>
    <col min="1025" max="1025" width="2.54296875" style="18" customWidth="1"/>
    <col min="1026" max="1027" width="8.6328125" style="18" customWidth="1"/>
    <col min="1028" max="1028" width="24.1796875" style="18" customWidth="1"/>
    <col min="1029" max="1029" width="9.6328125" style="18" customWidth="1"/>
    <col min="1030" max="1030" width="7.7265625" style="18" customWidth="1"/>
    <col min="1031" max="1031" width="12.6328125" style="18" customWidth="1"/>
    <col min="1032" max="1032" width="9.6328125" style="18" customWidth="1"/>
    <col min="1033" max="1033" width="9.7265625" style="18" customWidth="1"/>
    <col min="1034" max="1034" width="9.08984375" style="18" customWidth="1"/>
    <col min="1035" max="1035" width="9.6328125" style="18" customWidth="1"/>
    <col min="1036" max="1036" width="5" style="18" customWidth="1"/>
    <col min="1037" max="1037" width="5.90625" style="18" customWidth="1"/>
    <col min="1038" max="1038" width="4.1796875" style="18" customWidth="1"/>
    <col min="1039" max="1039" width="7.6328125" style="18" customWidth="1"/>
    <col min="1040" max="1040" width="2.08984375" style="18" customWidth="1"/>
    <col min="1041" max="1280" width="9" style="18"/>
    <col min="1281" max="1281" width="2.54296875" style="18" customWidth="1"/>
    <col min="1282" max="1283" width="8.6328125" style="18" customWidth="1"/>
    <col min="1284" max="1284" width="24.1796875" style="18" customWidth="1"/>
    <col min="1285" max="1285" width="9.6328125" style="18" customWidth="1"/>
    <col min="1286" max="1286" width="7.7265625" style="18" customWidth="1"/>
    <col min="1287" max="1287" width="12.6328125" style="18" customWidth="1"/>
    <col min="1288" max="1288" width="9.6328125" style="18" customWidth="1"/>
    <col min="1289" max="1289" width="9.7265625" style="18" customWidth="1"/>
    <col min="1290" max="1290" width="9.08984375" style="18" customWidth="1"/>
    <col min="1291" max="1291" width="9.6328125" style="18" customWidth="1"/>
    <col min="1292" max="1292" width="5" style="18" customWidth="1"/>
    <col min="1293" max="1293" width="5.90625" style="18" customWidth="1"/>
    <col min="1294" max="1294" width="4.1796875" style="18" customWidth="1"/>
    <col min="1295" max="1295" width="7.6328125" style="18" customWidth="1"/>
    <col min="1296" max="1296" width="2.08984375" style="18" customWidth="1"/>
    <col min="1297" max="1536" width="9" style="18"/>
    <col min="1537" max="1537" width="2.54296875" style="18" customWidth="1"/>
    <col min="1538" max="1539" width="8.6328125" style="18" customWidth="1"/>
    <col min="1540" max="1540" width="24.1796875" style="18" customWidth="1"/>
    <col min="1541" max="1541" width="9.6328125" style="18" customWidth="1"/>
    <col min="1542" max="1542" width="7.7265625" style="18" customWidth="1"/>
    <col min="1543" max="1543" width="12.6328125" style="18" customWidth="1"/>
    <col min="1544" max="1544" width="9.6328125" style="18" customWidth="1"/>
    <col min="1545" max="1545" width="9.7265625" style="18" customWidth="1"/>
    <col min="1546" max="1546" width="9.08984375" style="18" customWidth="1"/>
    <col min="1547" max="1547" width="9.6328125" style="18" customWidth="1"/>
    <col min="1548" max="1548" width="5" style="18" customWidth="1"/>
    <col min="1549" max="1549" width="5.90625" style="18" customWidth="1"/>
    <col min="1550" max="1550" width="4.1796875" style="18" customWidth="1"/>
    <col min="1551" max="1551" width="7.6328125" style="18" customWidth="1"/>
    <col min="1552" max="1552" width="2.08984375" style="18" customWidth="1"/>
    <col min="1553" max="1792" width="9" style="18"/>
    <col min="1793" max="1793" width="2.54296875" style="18" customWidth="1"/>
    <col min="1794" max="1795" width="8.6328125" style="18" customWidth="1"/>
    <col min="1796" max="1796" width="24.1796875" style="18" customWidth="1"/>
    <col min="1797" max="1797" width="9.6328125" style="18" customWidth="1"/>
    <col min="1798" max="1798" width="7.7265625" style="18" customWidth="1"/>
    <col min="1799" max="1799" width="12.6328125" style="18" customWidth="1"/>
    <col min="1800" max="1800" width="9.6328125" style="18" customWidth="1"/>
    <col min="1801" max="1801" width="9.7265625" style="18" customWidth="1"/>
    <col min="1802" max="1802" width="9.08984375" style="18" customWidth="1"/>
    <col min="1803" max="1803" width="9.6328125" style="18" customWidth="1"/>
    <col min="1804" max="1804" width="5" style="18" customWidth="1"/>
    <col min="1805" max="1805" width="5.90625" style="18" customWidth="1"/>
    <col min="1806" max="1806" width="4.1796875" style="18" customWidth="1"/>
    <col min="1807" max="1807" width="7.6328125" style="18" customWidth="1"/>
    <col min="1808" max="1808" width="2.08984375" style="18" customWidth="1"/>
    <col min="1809" max="2048" width="9" style="18"/>
    <col min="2049" max="2049" width="2.54296875" style="18" customWidth="1"/>
    <col min="2050" max="2051" width="8.6328125" style="18" customWidth="1"/>
    <col min="2052" max="2052" width="24.1796875" style="18" customWidth="1"/>
    <col min="2053" max="2053" width="9.6328125" style="18" customWidth="1"/>
    <col min="2054" max="2054" width="7.7265625" style="18" customWidth="1"/>
    <col min="2055" max="2055" width="12.6328125" style="18" customWidth="1"/>
    <col min="2056" max="2056" width="9.6328125" style="18" customWidth="1"/>
    <col min="2057" max="2057" width="9.7265625" style="18" customWidth="1"/>
    <col min="2058" max="2058" width="9.08984375" style="18" customWidth="1"/>
    <col min="2059" max="2059" width="9.6328125" style="18" customWidth="1"/>
    <col min="2060" max="2060" width="5" style="18" customWidth="1"/>
    <col min="2061" max="2061" width="5.90625" style="18" customWidth="1"/>
    <col min="2062" max="2062" width="4.1796875" style="18" customWidth="1"/>
    <col min="2063" max="2063" width="7.6328125" style="18" customWidth="1"/>
    <col min="2064" max="2064" width="2.08984375" style="18" customWidth="1"/>
    <col min="2065" max="2304" width="9" style="18"/>
    <col min="2305" max="2305" width="2.54296875" style="18" customWidth="1"/>
    <col min="2306" max="2307" width="8.6328125" style="18" customWidth="1"/>
    <col min="2308" max="2308" width="24.1796875" style="18" customWidth="1"/>
    <col min="2309" max="2309" width="9.6328125" style="18" customWidth="1"/>
    <col min="2310" max="2310" width="7.7265625" style="18" customWidth="1"/>
    <col min="2311" max="2311" width="12.6328125" style="18" customWidth="1"/>
    <col min="2312" max="2312" width="9.6328125" style="18" customWidth="1"/>
    <col min="2313" max="2313" width="9.7265625" style="18" customWidth="1"/>
    <col min="2314" max="2314" width="9.08984375" style="18" customWidth="1"/>
    <col min="2315" max="2315" width="9.6328125" style="18" customWidth="1"/>
    <col min="2316" max="2316" width="5" style="18" customWidth="1"/>
    <col min="2317" max="2317" width="5.90625" style="18" customWidth="1"/>
    <col min="2318" max="2318" width="4.1796875" style="18" customWidth="1"/>
    <col min="2319" max="2319" width="7.6328125" style="18" customWidth="1"/>
    <col min="2320" max="2320" width="2.08984375" style="18" customWidth="1"/>
    <col min="2321" max="2560" width="9" style="18"/>
    <col min="2561" max="2561" width="2.54296875" style="18" customWidth="1"/>
    <col min="2562" max="2563" width="8.6328125" style="18" customWidth="1"/>
    <col min="2564" max="2564" width="24.1796875" style="18" customWidth="1"/>
    <col min="2565" max="2565" width="9.6328125" style="18" customWidth="1"/>
    <col min="2566" max="2566" width="7.7265625" style="18" customWidth="1"/>
    <col min="2567" max="2567" width="12.6328125" style="18" customWidth="1"/>
    <col min="2568" max="2568" width="9.6328125" style="18" customWidth="1"/>
    <col min="2569" max="2569" width="9.7265625" style="18" customWidth="1"/>
    <col min="2570" max="2570" width="9.08984375" style="18" customWidth="1"/>
    <col min="2571" max="2571" width="9.6328125" style="18" customWidth="1"/>
    <col min="2572" max="2572" width="5" style="18" customWidth="1"/>
    <col min="2573" max="2573" width="5.90625" style="18" customWidth="1"/>
    <col min="2574" max="2574" width="4.1796875" style="18" customWidth="1"/>
    <col min="2575" max="2575" width="7.6328125" style="18" customWidth="1"/>
    <col min="2576" max="2576" width="2.08984375" style="18" customWidth="1"/>
    <col min="2577" max="2816" width="9" style="18"/>
    <col min="2817" max="2817" width="2.54296875" style="18" customWidth="1"/>
    <col min="2818" max="2819" width="8.6328125" style="18" customWidth="1"/>
    <col min="2820" max="2820" width="24.1796875" style="18" customWidth="1"/>
    <col min="2821" max="2821" width="9.6328125" style="18" customWidth="1"/>
    <col min="2822" max="2822" width="7.7265625" style="18" customWidth="1"/>
    <col min="2823" max="2823" width="12.6328125" style="18" customWidth="1"/>
    <col min="2824" max="2824" width="9.6328125" style="18" customWidth="1"/>
    <col min="2825" max="2825" width="9.7265625" style="18" customWidth="1"/>
    <col min="2826" max="2826" width="9.08984375" style="18" customWidth="1"/>
    <col min="2827" max="2827" width="9.6328125" style="18" customWidth="1"/>
    <col min="2828" max="2828" width="5" style="18" customWidth="1"/>
    <col min="2829" max="2829" width="5.90625" style="18" customWidth="1"/>
    <col min="2830" max="2830" width="4.1796875" style="18" customWidth="1"/>
    <col min="2831" max="2831" width="7.6328125" style="18" customWidth="1"/>
    <col min="2832" max="2832" width="2.08984375" style="18" customWidth="1"/>
    <col min="2833" max="3072" width="9" style="18"/>
    <col min="3073" max="3073" width="2.54296875" style="18" customWidth="1"/>
    <col min="3074" max="3075" width="8.6328125" style="18" customWidth="1"/>
    <col min="3076" max="3076" width="24.1796875" style="18" customWidth="1"/>
    <col min="3077" max="3077" width="9.6328125" style="18" customWidth="1"/>
    <col min="3078" max="3078" width="7.7265625" style="18" customWidth="1"/>
    <col min="3079" max="3079" width="12.6328125" style="18" customWidth="1"/>
    <col min="3080" max="3080" width="9.6328125" style="18" customWidth="1"/>
    <col min="3081" max="3081" width="9.7265625" style="18" customWidth="1"/>
    <col min="3082" max="3082" width="9.08984375" style="18" customWidth="1"/>
    <col min="3083" max="3083" width="9.6328125" style="18" customWidth="1"/>
    <col min="3084" max="3084" width="5" style="18" customWidth="1"/>
    <col min="3085" max="3085" width="5.90625" style="18" customWidth="1"/>
    <col min="3086" max="3086" width="4.1796875" style="18" customWidth="1"/>
    <col min="3087" max="3087" width="7.6328125" style="18" customWidth="1"/>
    <col min="3088" max="3088" width="2.08984375" style="18" customWidth="1"/>
    <col min="3089" max="3328" width="9" style="18"/>
    <col min="3329" max="3329" width="2.54296875" style="18" customWidth="1"/>
    <col min="3330" max="3331" width="8.6328125" style="18" customWidth="1"/>
    <col min="3332" max="3332" width="24.1796875" style="18" customWidth="1"/>
    <col min="3333" max="3333" width="9.6328125" style="18" customWidth="1"/>
    <col min="3334" max="3334" width="7.7265625" style="18" customWidth="1"/>
    <col min="3335" max="3335" width="12.6328125" style="18" customWidth="1"/>
    <col min="3336" max="3336" width="9.6328125" style="18" customWidth="1"/>
    <col min="3337" max="3337" width="9.7265625" style="18" customWidth="1"/>
    <col min="3338" max="3338" width="9.08984375" style="18" customWidth="1"/>
    <col min="3339" max="3339" width="9.6328125" style="18" customWidth="1"/>
    <col min="3340" max="3340" width="5" style="18" customWidth="1"/>
    <col min="3341" max="3341" width="5.90625" style="18" customWidth="1"/>
    <col min="3342" max="3342" width="4.1796875" style="18" customWidth="1"/>
    <col min="3343" max="3343" width="7.6328125" style="18" customWidth="1"/>
    <col min="3344" max="3344" width="2.08984375" style="18" customWidth="1"/>
    <col min="3345" max="3584" width="9" style="18"/>
    <col min="3585" max="3585" width="2.54296875" style="18" customWidth="1"/>
    <col min="3586" max="3587" width="8.6328125" style="18" customWidth="1"/>
    <col min="3588" max="3588" width="24.1796875" style="18" customWidth="1"/>
    <col min="3589" max="3589" width="9.6328125" style="18" customWidth="1"/>
    <col min="3590" max="3590" width="7.7265625" style="18" customWidth="1"/>
    <col min="3591" max="3591" width="12.6328125" style="18" customWidth="1"/>
    <col min="3592" max="3592" width="9.6328125" style="18" customWidth="1"/>
    <col min="3593" max="3593" width="9.7265625" style="18" customWidth="1"/>
    <col min="3594" max="3594" width="9.08984375" style="18" customWidth="1"/>
    <col min="3595" max="3595" width="9.6328125" style="18" customWidth="1"/>
    <col min="3596" max="3596" width="5" style="18" customWidth="1"/>
    <col min="3597" max="3597" width="5.90625" style="18" customWidth="1"/>
    <col min="3598" max="3598" width="4.1796875" style="18" customWidth="1"/>
    <col min="3599" max="3599" width="7.6328125" style="18" customWidth="1"/>
    <col min="3600" max="3600" width="2.08984375" style="18" customWidth="1"/>
    <col min="3601" max="3840" width="9" style="18"/>
    <col min="3841" max="3841" width="2.54296875" style="18" customWidth="1"/>
    <col min="3842" max="3843" width="8.6328125" style="18" customWidth="1"/>
    <col min="3844" max="3844" width="24.1796875" style="18" customWidth="1"/>
    <col min="3845" max="3845" width="9.6328125" style="18" customWidth="1"/>
    <col min="3846" max="3846" width="7.7265625" style="18" customWidth="1"/>
    <col min="3847" max="3847" width="12.6328125" style="18" customWidth="1"/>
    <col min="3848" max="3848" width="9.6328125" style="18" customWidth="1"/>
    <col min="3849" max="3849" width="9.7265625" style="18" customWidth="1"/>
    <col min="3850" max="3850" width="9.08984375" style="18" customWidth="1"/>
    <col min="3851" max="3851" width="9.6328125" style="18" customWidth="1"/>
    <col min="3852" max="3852" width="5" style="18" customWidth="1"/>
    <col min="3853" max="3853" width="5.90625" style="18" customWidth="1"/>
    <col min="3854" max="3854" width="4.1796875" style="18" customWidth="1"/>
    <col min="3855" max="3855" width="7.6328125" style="18" customWidth="1"/>
    <col min="3856" max="3856" width="2.08984375" style="18" customWidth="1"/>
    <col min="3857" max="4096" width="9" style="18"/>
    <col min="4097" max="4097" width="2.54296875" style="18" customWidth="1"/>
    <col min="4098" max="4099" width="8.6328125" style="18" customWidth="1"/>
    <col min="4100" max="4100" width="24.1796875" style="18" customWidth="1"/>
    <col min="4101" max="4101" width="9.6328125" style="18" customWidth="1"/>
    <col min="4102" max="4102" width="7.7265625" style="18" customWidth="1"/>
    <col min="4103" max="4103" width="12.6328125" style="18" customWidth="1"/>
    <col min="4104" max="4104" width="9.6328125" style="18" customWidth="1"/>
    <col min="4105" max="4105" width="9.7265625" style="18" customWidth="1"/>
    <col min="4106" max="4106" width="9.08984375" style="18" customWidth="1"/>
    <col min="4107" max="4107" width="9.6328125" style="18" customWidth="1"/>
    <col min="4108" max="4108" width="5" style="18" customWidth="1"/>
    <col min="4109" max="4109" width="5.90625" style="18" customWidth="1"/>
    <col min="4110" max="4110" width="4.1796875" style="18" customWidth="1"/>
    <col min="4111" max="4111" width="7.6328125" style="18" customWidth="1"/>
    <col min="4112" max="4112" width="2.08984375" style="18" customWidth="1"/>
    <col min="4113" max="4352" width="9" style="18"/>
    <col min="4353" max="4353" width="2.54296875" style="18" customWidth="1"/>
    <col min="4354" max="4355" width="8.6328125" style="18" customWidth="1"/>
    <col min="4356" max="4356" width="24.1796875" style="18" customWidth="1"/>
    <col min="4357" max="4357" width="9.6328125" style="18" customWidth="1"/>
    <col min="4358" max="4358" width="7.7265625" style="18" customWidth="1"/>
    <col min="4359" max="4359" width="12.6328125" style="18" customWidth="1"/>
    <col min="4360" max="4360" width="9.6328125" style="18" customWidth="1"/>
    <col min="4361" max="4361" width="9.7265625" style="18" customWidth="1"/>
    <col min="4362" max="4362" width="9.08984375" style="18" customWidth="1"/>
    <col min="4363" max="4363" width="9.6328125" style="18" customWidth="1"/>
    <col min="4364" max="4364" width="5" style="18" customWidth="1"/>
    <col min="4365" max="4365" width="5.90625" style="18" customWidth="1"/>
    <col min="4366" max="4366" width="4.1796875" style="18" customWidth="1"/>
    <col min="4367" max="4367" width="7.6328125" style="18" customWidth="1"/>
    <col min="4368" max="4368" width="2.08984375" style="18" customWidth="1"/>
    <col min="4369" max="4608" width="9" style="18"/>
    <col min="4609" max="4609" width="2.54296875" style="18" customWidth="1"/>
    <col min="4610" max="4611" width="8.6328125" style="18" customWidth="1"/>
    <col min="4612" max="4612" width="24.1796875" style="18" customWidth="1"/>
    <col min="4613" max="4613" width="9.6328125" style="18" customWidth="1"/>
    <col min="4614" max="4614" width="7.7265625" style="18" customWidth="1"/>
    <col min="4615" max="4615" width="12.6328125" style="18" customWidth="1"/>
    <col min="4616" max="4616" width="9.6328125" style="18" customWidth="1"/>
    <col min="4617" max="4617" width="9.7265625" style="18" customWidth="1"/>
    <col min="4618" max="4618" width="9.08984375" style="18" customWidth="1"/>
    <col min="4619" max="4619" width="9.6328125" style="18" customWidth="1"/>
    <col min="4620" max="4620" width="5" style="18" customWidth="1"/>
    <col min="4621" max="4621" width="5.90625" style="18" customWidth="1"/>
    <col min="4622" max="4622" width="4.1796875" style="18" customWidth="1"/>
    <col min="4623" max="4623" width="7.6328125" style="18" customWidth="1"/>
    <col min="4624" max="4624" width="2.08984375" style="18" customWidth="1"/>
    <col min="4625" max="4864" width="9" style="18"/>
    <col min="4865" max="4865" width="2.54296875" style="18" customWidth="1"/>
    <col min="4866" max="4867" width="8.6328125" style="18" customWidth="1"/>
    <col min="4868" max="4868" width="24.1796875" style="18" customWidth="1"/>
    <col min="4869" max="4869" width="9.6328125" style="18" customWidth="1"/>
    <col min="4870" max="4870" width="7.7265625" style="18" customWidth="1"/>
    <col min="4871" max="4871" width="12.6328125" style="18" customWidth="1"/>
    <col min="4872" max="4872" width="9.6328125" style="18" customWidth="1"/>
    <col min="4873" max="4873" width="9.7265625" style="18" customWidth="1"/>
    <col min="4874" max="4874" width="9.08984375" style="18" customWidth="1"/>
    <col min="4875" max="4875" width="9.6328125" style="18" customWidth="1"/>
    <col min="4876" max="4876" width="5" style="18" customWidth="1"/>
    <col min="4877" max="4877" width="5.90625" style="18" customWidth="1"/>
    <col min="4878" max="4878" width="4.1796875" style="18" customWidth="1"/>
    <col min="4879" max="4879" width="7.6328125" style="18" customWidth="1"/>
    <col min="4880" max="4880" width="2.08984375" style="18" customWidth="1"/>
    <col min="4881" max="5120" width="9" style="18"/>
    <col min="5121" max="5121" width="2.54296875" style="18" customWidth="1"/>
    <col min="5122" max="5123" width="8.6328125" style="18" customWidth="1"/>
    <col min="5124" max="5124" width="24.1796875" style="18" customWidth="1"/>
    <col min="5125" max="5125" width="9.6328125" style="18" customWidth="1"/>
    <col min="5126" max="5126" width="7.7265625" style="18" customWidth="1"/>
    <col min="5127" max="5127" width="12.6328125" style="18" customWidth="1"/>
    <col min="5128" max="5128" width="9.6328125" style="18" customWidth="1"/>
    <col min="5129" max="5129" width="9.7265625" style="18" customWidth="1"/>
    <col min="5130" max="5130" width="9.08984375" style="18" customWidth="1"/>
    <col min="5131" max="5131" width="9.6328125" style="18" customWidth="1"/>
    <col min="5132" max="5132" width="5" style="18" customWidth="1"/>
    <col min="5133" max="5133" width="5.90625" style="18" customWidth="1"/>
    <col min="5134" max="5134" width="4.1796875" style="18" customWidth="1"/>
    <col min="5135" max="5135" width="7.6328125" style="18" customWidth="1"/>
    <col min="5136" max="5136" width="2.08984375" style="18" customWidth="1"/>
    <col min="5137" max="5376" width="9" style="18"/>
    <col min="5377" max="5377" width="2.54296875" style="18" customWidth="1"/>
    <col min="5378" max="5379" width="8.6328125" style="18" customWidth="1"/>
    <col min="5380" max="5380" width="24.1796875" style="18" customWidth="1"/>
    <col min="5381" max="5381" width="9.6328125" style="18" customWidth="1"/>
    <col min="5382" max="5382" width="7.7265625" style="18" customWidth="1"/>
    <col min="5383" max="5383" width="12.6328125" style="18" customWidth="1"/>
    <col min="5384" max="5384" width="9.6328125" style="18" customWidth="1"/>
    <col min="5385" max="5385" width="9.7265625" style="18" customWidth="1"/>
    <col min="5386" max="5386" width="9.08984375" style="18" customWidth="1"/>
    <col min="5387" max="5387" width="9.6328125" style="18" customWidth="1"/>
    <col min="5388" max="5388" width="5" style="18" customWidth="1"/>
    <col min="5389" max="5389" width="5.90625" style="18" customWidth="1"/>
    <col min="5390" max="5390" width="4.1796875" style="18" customWidth="1"/>
    <col min="5391" max="5391" width="7.6328125" style="18" customWidth="1"/>
    <col min="5392" max="5392" width="2.08984375" style="18" customWidth="1"/>
    <col min="5393" max="5632" width="9" style="18"/>
    <col min="5633" max="5633" width="2.54296875" style="18" customWidth="1"/>
    <col min="5634" max="5635" width="8.6328125" style="18" customWidth="1"/>
    <col min="5636" max="5636" width="24.1796875" style="18" customWidth="1"/>
    <col min="5637" max="5637" width="9.6328125" style="18" customWidth="1"/>
    <col min="5638" max="5638" width="7.7265625" style="18" customWidth="1"/>
    <col min="5639" max="5639" width="12.6328125" style="18" customWidth="1"/>
    <col min="5640" max="5640" width="9.6328125" style="18" customWidth="1"/>
    <col min="5641" max="5641" width="9.7265625" style="18" customWidth="1"/>
    <col min="5642" max="5642" width="9.08984375" style="18" customWidth="1"/>
    <col min="5643" max="5643" width="9.6328125" style="18" customWidth="1"/>
    <col min="5644" max="5644" width="5" style="18" customWidth="1"/>
    <col min="5645" max="5645" width="5.90625" style="18" customWidth="1"/>
    <col min="5646" max="5646" width="4.1796875" style="18" customWidth="1"/>
    <col min="5647" max="5647" width="7.6328125" style="18" customWidth="1"/>
    <col min="5648" max="5648" width="2.08984375" style="18" customWidth="1"/>
    <col min="5649" max="5888" width="9" style="18"/>
    <col min="5889" max="5889" width="2.54296875" style="18" customWidth="1"/>
    <col min="5890" max="5891" width="8.6328125" style="18" customWidth="1"/>
    <col min="5892" max="5892" width="24.1796875" style="18" customWidth="1"/>
    <col min="5893" max="5893" width="9.6328125" style="18" customWidth="1"/>
    <col min="5894" max="5894" width="7.7265625" style="18" customWidth="1"/>
    <col min="5895" max="5895" width="12.6328125" style="18" customWidth="1"/>
    <col min="5896" max="5896" width="9.6328125" style="18" customWidth="1"/>
    <col min="5897" max="5897" width="9.7265625" style="18" customWidth="1"/>
    <col min="5898" max="5898" width="9.08984375" style="18" customWidth="1"/>
    <col min="5899" max="5899" width="9.6328125" style="18" customWidth="1"/>
    <col min="5900" max="5900" width="5" style="18" customWidth="1"/>
    <col min="5901" max="5901" width="5.90625" style="18" customWidth="1"/>
    <col min="5902" max="5902" width="4.1796875" style="18" customWidth="1"/>
    <col min="5903" max="5903" width="7.6328125" style="18" customWidth="1"/>
    <col min="5904" max="5904" width="2.08984375" style="18" customWidth="1"/>
    <col min="5905" max="6144" width="9" style="18"/>
    <col min="6145" max="6145" width="2.54296875" style="18" customWidth="1"/>
    <col min="6146" max="6147" width="8.6328125" style="18" customWidth="1"/>
    <col min="6148" max="6148" width="24.1796875" style="18" customWidth="1"/>
    <col min="6149" max="6149" width="9.6328125" style="18" customWidth="1"/>
    <col min="6150" max="6150" width="7.7265625" style="18" customWidth="1"/>
    <col min="6151" max="6151" width="12.6328125" style="18" customWidth="1"/>
    <col min="6152" max="6152" width="9.6328125" style="18" customWidth="1"/>
    <col min="6153" max="6153" width="9.7265625" style="18" customWidth="1"/>
    <col min="6154" max="6154" width="9.08984375" style="18" customWidth="1"/>
    <col min="6155" max="6155" width="9.6328125" style="18" customWidth="1"/>
    <col min="6156" max="6156" width="5" style="18" customWidth="1"/>
    <col min="6157" max="6157" width="5.90625" style="18" customWidth="1"/>
    <col min="6158" max="6158" width="4.1796875" style="18" customWidth="1"/>
    <col min="6159" max="6159" width="7.6328125" style="18" customWidth="1"/>
    <col min="6160" max="6160" width="2.08984375" style="18" customWidth="1"/>
    <col min="6161" max="6400" width="9" style="18"/>
    <col min="6401" max="6401" width="2.54296875" style="18" customWidth="1"/>
    <col min="6402" max="6403" width="8.6328125" style="18" customWidth="1"/>
    <col min="6404" max="6404" width="24.1796875" style="18" customWidth="1"/>
    <col min="6405" max="6405" width="9.6328125" style="18" customWidth="1"/>
    <col min="6406" max="6406" width="7.7265625" style="18" customWidth="1"/>
    <col min="6407" max="6407" width="12.6328125" style="18" customWidth="1"/>
    <col min="6408" max="6408" width="9.6328125" style="18" customWidth="1"/>
    <col min="6409" max="6409" width="9.7265625" style="18" customWidth="1"/>
    <col min="6410" max="6410" width="9.08984375" style="18" customWidth="1"/>
    <col min="6411" max="6411" width="9.6328125" style="18" customWidth="1"/>
    <col min="6412" max="6412" width="5" style="18" customWidth="1"/>
    <col min="6413" max="6413" width="5.90625" style="18" customWidth="1"/>
    <col min="6414" max="6414" width="4.1796875" style="18" customWidth="1"/>
    <col min="6415" max="6415" width="7.6328125" style="18" customWidth="1"/>
    <col min="6416" max="6416" width="2.08984375" style="18" customWidth="1"/>
    <col min="6417" max="6656" width="9" style="18"/>
    <col min="6657" max="6657" width="2.54296875" style="18" customWidth="1"/>
    <col min="6658" max="6659" width="8.6328125" style="18" customWidth="1"/>
    <col min="6660" max="6660" width="24.1796875" style="18" customWidth="1"/>
    <col min="6661" max="6661" width="9.6328125" style="18" customWidth="1"/>
    <col min="6662" max="6662" width="7.7265625" style="18" customWidth="1"/>
    <col min="6663" max="6663" width="12.6328125" style="18" customWidth="1"/>
    <col min="6664" max="6664" width="9.6328125" style="18" customWidth="1"/>
    <col min="6665" max="6665" width="9.7265625" style="18" customWidth="1"/>
    <col min="6666" max="6666" width="9.08984375" style="18" customWidth="1"/>
    <col min="6667" max="6667" width="9.6328125" style="18" customWidth="1"/>
    <col min="6668" max="6668" width="5" style="18" customWidth="1"/>
    <col min="6669" max="6669" width="5.90625" style="18" customWidth="1"/>
    <col min="6670" max="6670" width="4.1796875" style="18" customWidth="1"/>
    <col min="6671" max="6671" width="7.6328125" style="18" customWidth="1"/>
    <col min="6672" max="6672" width="2.08984375" style="18" customWidth="1"/>
    <col min="6673" max="6912" width="9" style="18"/>
    <col min="6913" max="6913" width="2.54296875" style="18" customWidth="1"/>
    <col min="6914" max="6915" width="8.6328125" style="18" customWidth="1"/>
    <col min="6916" max="6916" width="24.1796875" style="18" customWidth="1"/>
    <col min="6917" max="6917" width="9.6328125" style="18" customWidth="1"/>
    <col min="6918" max="6918" width="7.7265625" style="18" customWidth="1"/>
    <col min="6919" max="6919" width="12.6328125" style="18" customWidth="1"/>
    <col min="6920" max="6920" width="9.6328125" style="18" customWidth="1"/>
    <col min="6921" max="6921" width="9.7265625" style="18" customWidth="1"/>
    <col min="6922" max="6922" width="9.08984375" style="18" customWidth="1"/>
    <col min="6923" max="6923" width="9.6328125" style="18" customWidth="1"/>
    <col min="6924" max="6924" width="5" style="18" customWidth="1"/>
    <col min="6925" max="6925" width="5.90625" style="18" customWidth="1"/>
    <col min="6926" max="6926" width="4.1796875" style="18" customWidth="1"/>
    <col min="6927" max="6927" width="7.6328125" style="18" customWidth="1"/>
    <col min="6928" max="6928" width="2.08984375" style="18" customWidth="1"/>
    <col min="6929" max="7168" width="9" style="18"/>
    <col min="7169" max="7169" width="2.54296875" style="18" customWidth="1"/>
    <col min="7170" max="7171" width="8.6328125" style="18" customWidth="1"/>
    <col min="7172" max="7172" width="24.1796875" style="18" customWidth="1"/>
    <col min="7173" max="7173" width="9.6328125" style="18" customWidth="1"/>
    <col min="7174" max="7174" width="7.7265625" style="18" customWidth="1"/>
    <col min="7175" max="7175" width="12.6328125" style="18" customWidth="1"/>
    <col min="7176" max="7176" width="9.6328125" style="18" customWidth="1"/>
    <col min="7177" max="7177" width="9.7265625" style="18" customWidth="1"/>
    <col min="7178" max="7178" width="9.08984375" style="18" customWidth="1"/>
    <col min="7179" max="7179" width="9.6328125" style="18" customWidth="1"/>
    <col min="7180" max="7180" width="5" style="18" customWidth="1"/>
    <col min="7181" max="7181" width="5.90625" style="18" customWidth="1"/>
    <col min="7182" max="7182" width="4.1796875" style="18" customWidth="1"/>
    <col min="7183" max="7183" width="7.6328125" style="18" customWidth="1"/>
    <col min="7184" max="7184" width="2.08984375" style="18" customWidth="1"/>
    <col min="7185" max="7424" width="9" style="18"/>
    <col min="7425" max="7425" width="2.54296875" style="18" customWidth="1"/>
    <col min="7426" max="7427" width="8.6328125" style="18" customWidth="1"/>
    <col min="7428" max="7428" width="24.1796875" style="18" customWidth="1"/>
    <col min="7429" max="7429" width="9.6328125" style="18" customWidth="1"/>
    <col min="7430" max="7430" width="7.7265625" style="18" customWidth="1"/>
    <col min="7431" max="7431" width="12.6328125" style="18" customWidth="1"/>
    <col min="7432" max="7432" width="9.6328125" style="18" customWidth="1"/>
    <col min="7433" max="7433" width="9.7265625" style="18" customWidth="1"/>
    <col min="7434" max="7434" width="9.08984375" style="18" customWidth="1"/>
    <col min="7435" max="7435" width="9.6328125" style="18" customWidth="1"/>
    <col min="7436" max="7436" width="5" style="18" customWidth="1"/>
    <col min="7437" max="7437" width="5.90625" style="18" customWidth="1"/>
    <col min="7438" max="7438" width="4.1796875" style="18" customWidth="1"/>
    <col min="7439" max="7439" width="7.6328125" style="18" customWidth="1"/>
    <col min="7440" max="7440" width="2.08984375" style="18" customWidth="1"/>
    <col min="7441" max="7680" width="9" style="18"/>
    <col min="7681" max="7681" width="2.54296875" style="18" customWidth="1"/>
    <col min="7682" max="7683" width="8.6328125" style="18" customWidth="1"/>
    <col min="7684" max="7684" width="24.1796875" style="18" customWidth="1"/>
    <col min="7685" max="7685" width="9.6328125" style="18" customWidth="1"/>
    <col min="7686" max="7686" width="7.7265625" style="18" customWidth="1"/>
    <col min="7687" max="7687" width="12.6328125" style="18" customWidth="1"/>
    <col min="7688" max="7688" width="9.6328125" style="18" customWidth="1"/>
    <col min="7689" max="7689" width="9.7265625" style="18" customWidth="1"/>
    <col min="7690" max="7690" width="9.08984375" style="18" customWidth="1"/>
    <col min="7691" max="7691" width="9.6328125" style="18" customWidth="1"/>
    <col min="7692" max="7692" width="5" style="18" customWidth="1"/>
    <col min="7693" max="7693" width="5.90625" style="18" customWidth="1"/>
    <col min="7694" max="7694" width="4.1796875" style="18" customWidth="1"/>
    <col min="7695" max="7695" width="7.6328125" style="18" customWidth="1"/>
    <col min="7696" max="7696" width="2.08984375" style="18" customWidth="1"/>
    <col min="7697" max="7936" width="9" style="18"/>
    <col min="7937" max="7937" width="2.54296875" style="18" customWidth="1"/>
    <col min="7938" max="7939" width="8.6328125" style="18" customWidth="1"/>
    <col min="7940" max="7940" width="24.1796875" style="18" customWidth="1"/>
    <col min="7941" max="7941" width="9.6328125" style="18" customWidth="1"/>
    <col min="7942" max="7942" width="7.7265625" style="18" customWidth="1"/>
    <col min="7943" max="7943" width="12.6328125" style="18" customWidth="1"/>
    <col min="7944" max="7944" width="9.6328125" style="18" customWidth="1"/>
    <col min="7945" max="7945" width="9.7265625" style="18" customWidth="1"/>
    <col min="7946" max="7946" width="9.08984375" style="18" customWidth="1"/>
    <col min="7947" max="7947" width="9.6328125" style="18" customWidth="1"/>
    <col min="7948" max="7948" width="5" style="18" customWidth="1"/>
    <col min="7949" max="7949" width="5.90625" style="18" customWidth="1"/>
    <col min="7950" max="7950" width="4.1796875" style="18" customWidth="1"/>
    <col min="7951" max="7951" width="7.6328125" style="18" customWidth="1"/>
    <col min="7952" max="7952" width="2.08984375" style="18" customWidth="1"/>
    <col min="7953" max="8192" width="9" style="18"/>
    <col min="8193" max="8193" width="2.54296875" style="18" customWidth="1"/>
    <col min="8194" max="8195" width="8.6328125" style="18" customWidth="1"/>
    <col min="8196" max="8196" width="24.1796875" style="18" customWidth="1"/>
    <col min="8197" max="8197" width="9.6328125" style="18" customWidth="1"/>
    <col min="8198" max="8198" width="7.7265625" style="18" customWidth="1"/>
    <col min="8199" max="8199" width="12.6328125" style="18" customWidth="1"/>
    <col min="8200" max="8200" width="9.6328125" style="18" customWidth="1"/>
    <col min="8201" max="8201" width="9.7265625" style="18" customWidth="1"/>
    <col min="8202" max="8202" width="9.08984375" style="18" customWidth="1"/>
    <col min="8203" max="8203" width="9.6328125" style="18" customWidth="1"/>
    <col min="8204" max="8204" width="5" style="18" customWidth="1"/>
    <col min="8205" max="8205" width="5.90625" style="18" customWidth="1"/>
    <col min="8206" max="8206" width="4.1796875" style="18" customWidth="1"/>
    <col min="8207" max="8207" width="7.6328125" style="18" customWidth="1"/>
    <col min="8208" max="8208" width="2.08984375" style="18" customWidth="1"/>
    <col min="8209" max="8448" width="9" style="18"/>
    <col min="8449" max="8449" width="2.54296875" style="18" customWidth="1"/>
    <col min="8450" max="8451" width="8.6328125" style="18" customWidth="1"/>
    <col min="8452" max="8452" width="24.1796875" style="18" customWidth="1"/>
    <col min="8453" max="8453" width="9.6328125" style="18" customWidth="1"/>
    <col min="8454" max="8454" width="7.7265625" style="18" customWidth="1"/>
    <col min="8455" max="8455" width="12.6328125" style="18" customWidth="1"/>
    <col min="8456" max="8456" width="9.6328125" style="18" customWidth="1"/>
    <col min="8457" max="8457" width="9.7265625" style="18" customWidth="1"/>
    <col min="8458" max="8458" width="9.08984375" style="18" customWidth="1"/>
    <col min="8459" max="8459" width="9.6328125" style="18" customWidth="1"/>
    <col min="8460" max="8460" width="5" style="18" customWidth="1"/>
    <col min="8461" max="8461" width="5.90625" style="18" customWidth="1"/>
    <col min="8462" max="8462" width="4.1796875" style="18" customWidth="1"/>
    <col min="8463" max="8463" width="7.6328125" style="18" customWidth="1"/>
    <col min="8464" max="8464" width="2.08984375" style="18" customWidth="1"/>
    <col min="8465" max="8704" width="9" style="18"/>
    <col min="8705" max="8705" width="2.54296875" style="18" customWidth="1"/>
    <col min="8706" max="8707" width="8.6328125" style="18" customWidth="1"/>
    <col min="8708" max="8708" width="24.1796875" style="18" customWidth="1"/>
    <col min="8709" max="8709" width="9.6328125" style="18" customWidth="1"/>
    <col min="8710" max="8710" width="7.7265625" style="18" customWidth="1"/>
    <col min="8711" max="8711" width="12.6328125" style="18" customWidth="1"/>
    <col min="8712" max="8712" width="9.6328125" style="18" customWidth="1"/>
    <col min="8713" max="8713" width="9.7265625" style="18" customWidth="1"/>
    <col min="8714" max="8714" width="9.08984375" style="18" customWidth="1"/>
    <col min="8715" max="8715" width="9.6328125" style="18" customWidth="1"/>
    <col min="8716" max="8716" width="5" style="18" customWidth="1"/>
    <col min="8717" max="8717" width="5.90625" style="18" customWidth="1"/>
    <col min="8718" max="8718" width="4.1796875" style="18" customWidth="1"/>
    <col min="8719" max="8719" width="7.6328125" style="18" customWidth="1"/>
    <col min="8720" max="8720" width="2.08984375" style="18" customWidth="1"/>
    <col min="8721" max="8960" width="9" style="18"/>
    <col min="8961" max="8961" width="2.54296875" style="18" customWidth="1"/>
    <col min="8962" max="8963" width="8.6328125" style="18" customWidth="1"/>
    <col min="8964" max="8964" width="24.1796875" style="18" customWidth="1"/>
    <col min="8965" max="8965" width="9.6328125" style="18" customWidth="1"/>
    <col min="8966" max="8966" width="7.7265625" style="18" customWidth="1"/>
    <col min="8967" max="8967" width="12.6328125" style="18" customWidth="1"/>
    <col min="8968" max="8968" width="9.6328125" style="18" customWidth="1"/>
    <col min="8969" max="8969" width="9.7265625" style="18" customWidth="1"/>
    <col min="8970" max="8970" width="9.08984375" style="18" customWidth="1"/>
    <col min="8971" max="8971" width="9.6328125" style="18" customWidth="1"/>
    <col min="8972" max="8972" width="5" style="18" customWidth="1"/>
    <col min="8973" max="8973" width="5.90625" style="18" customWidth="1"/>
    <col min="8974" max="8974" width="4.1796875" style="18" customWidth="1"/>
    <col min="8975" max="8975" width="7.6328125" style="18" customWidth="1"/>
    <col min="8976" max="8976" width="2.08984375" style="18" customWidth="1"/>
    <col min="8977" max="9216" width="9" style="18"/>
    <col min="9217" max="9217" width="2.54296875" style="18" customWidth="1"/>
    <col min="9218" max="9219" width="8.6328125" style="18" customWidth="1"/>
    <col min="9220" max="9220" width="24.1796875" style="18" customWidth="1"/>
    <col min="9221" max="9221" width="9.6328125" style="18" customWidth="1"/>
    <col min="9222" max="9222" width="7.7265625" style="18" customWidth="1"/>
    <col min="9223" max="9223" width="12.6328125" style="18" customWidth="1"/>
    <col min="9224" max="9224" width="9.6328125" style="18" customWidth="1"/>
    <col min="9225" max="9225" width="9.7265625" style="18" customWidth="1"/>
    <col min="9226" max="9226" width="9.08984375" style="18" customWidth="1"/>
    <col min="9227" max="9227" width="9.6328125" style="18" customWidth="1"/>
    <col min="9228" max="9228" width="5" style="18" customWidth="1"/>
    <col min="9229" max="9229" width="5.90625" style="18" customWidth="1"/>
    <col min="9230" max="9230" width="4.1796875" style="18" customWidth="1"/>
    <col min="9231" max="9231" width="7.6328125" style="18" customWidth="1"/>
    <col min="9232" max="9232" width="2.08984375" style="18" customWidth="1"/>
    <col min="9233" max="9472" width="9" style="18"/>
    <col min="9473" max="9473" width="2.54296875" style="18" customWidth="1"/>
    <col min="9474" max="9475" width="8.6328125" style="18" customWidth="1"/>
    <col min="9476" max="9476" width="24.1796875" style="18" customWidth="1"/>
    <col min="9477" max="9477" width="9.6328125" style="18" customWidth="1"/>
    <col min="9478" max="9478" width="7.7265625" style="18" customWidth="1"/>
    <col min="9479" max="9479" width="12.6328125" style="18" customWidth="1"/>
    <col min="9480" max="9480" width="9.6328125" style="18" customWidth="1"/>
    <col min="9481" max="9481" width="9.7265625" style="18" customWidth="1"/>
    <col min="9482" max="9482" width="9.08984375" style="18" customWidth="1"/>
    <col min="9483" max="9483" width="9.6328125" style="18" customWidth="1"/>
    <col min="9484" max="9484" width="5" style="18" customWidth="1"/>
    <col min="9485" max="9485" width="5.90625" style="18" customWidth="1"/>
    <col min="9486" max="9486" width="4.1796875" style="18" customWidth="1"/>
    <col min="9487" max="9487" width="7.6328125" style="18" customWidth="1"/>
    <col min="9488" max="9488" width="2.08984375" style="18" customWidth="1"/>
    <col min="9489" max="9728" width="9" style="18"/>
    <col min="9729" max="9729" width="2.54296875" style="18" customWidth="1"/>
    <col min="9730" max="9731" width="8.6328125" style="18" customWidth="1"/>
    <col min="9732" max="9732" width="24.1796875" style="18" customWidth="1"/>
    <col min="9733" max="9733" width="9.6328125" style="18" customWidth="1"/>
    <col min="9734" max="9734" width="7.7265625" style="18" customWidth="1"/>
    <col min="9735" max="9735" width="12.6328125" style="18" customWidth="1"/>
    <col min="9736" max="9736" width="9.6328125" style="18" customWidth="1"/>
    <col min="9737" max="9737" width="9.7265625" style="18" customWidth="1"/>
    <col min="9738" max="9738" width="9.08984375" style="18" customWidth="1"/>
    <col min="9739" max="9739" width="9.6328125" style="18" customWidth="1"/>
    <col min="9740" max="9740" width="5" style="18" customWidth="1"/>
    <col min="9741" max="9741" width="5.90625" style="18" customWidth="1"/>
    <col min="9742" max="9742" width="4.1796875" style="18" customWidth="1"/>
    <col min="9743" max="9743" width="7.6328125" style="18" customWidth="1"/>
    <col min="9744" max="9744" width="2.08984375" style="18" customWidth="1"/>
    <col min="9745" max="9984" width="9" style="18"/>
    <col min="9985" max="9985" width="2.54296875" style="18" customWidth="1"/>
    <col min="9986" max="9987" width="8.6328125" style="18" customWidth="1"/>
    <col min="9988" max="9988" width="24.1796875" style="18" customWidth="1"/>
    <col min="9989" max="9989" width="9.6328125" style="18" customWidth="1"/>
    <col min="9990" max="9990" width="7.7265625" style="18" customWidth="1"/>
    <col min="9991" max="9991" width="12.6328125" style="18" customWidth="1"/>
    <col min="9992" max="9992" width="9.6328125" style="18" customWidth="1"/>
    <col min="9993" max="9993" width="9.7265625" style="18" customWidth="1"/>
    <col min="9994" max="9994" width="9.08984375" style="18" customWidth="1"/>
    <col min="9995" max="9995" width="9.6328125" style="18" customWidth="1"/>
    <col min="9996" max="9996" width="5" style="18" customWidth="1"/>
    <col min="9997" max="9997" width="5.90625" style="18" customWidth="1"/>
    <col min="9998" max="9998" width="4.1796875" style="18" customWidth="1"/>
    <col min="9999" max="9999" width="7.6328125" style="18" customWidth="1"/>
    <col min="10000" max="10000" width="2.08984375" style="18" customWidth="1"/>
    <col min="10001" max="10240" width="9" style="18"/>
    <col min="10241" max="10241" width="2.54296875" style="18" customWidth="1"/>
    <col min="10242" max="10243" width="8.6328125" style="18" customWidth="1"/>
    <col min="10244" max="10244" width="24.1796875" style="18" customWidth="1"/>
    <col min="10245" max="10245" width="9.6328125" style="18" customWidth="1"/>
    <col min="10246" max="10246" width="7.7265625" style="18" customWidth="1"/>
    <col min="10247" max="10247" width="12.6328125" style="18" customWidth="1"/>
    <col min="10248" max="10248" width="9.6328125" style="18" customWidth="1"/>
    <col min="10249" max="10249" width="9.7265625" style="18" customWidth="1"/>
    <col min="10250" max="10250" width="9.08984375" style="18" customWidth="1"/>
    <col min="10251" max="10251" width="9.6328125" style="18" customWidth="1"/>
    <col min="10252" max="10252" width="5" style="18" customWidth="1"/>
    <col min="10253" max="10253" width="5.90625" style="18" customWidth="1"/>
    <col min="10254" max="10254" width="4.1796875" style="18" customWidth="1"/>
    <col min="10255" max="10255" width="7.6328125" style="18" customWidth="1"/>
    <col min="10256" max="10256" width="2.08984375" style="18" customWidth="1"/>
    <col min="10257" max="10496" width="9" style="18"/>
    <col min="10497" max="10497" width="2.54296875" style="18" customWidth="1"/>
    <col min="10498" max="10499" width="8.6328125" style="18" customWidth="1"/>
    <col min="10500" max="10500" width="24.1796875" style="18" customWidth="1"/>
    <col min="10501" max="10501" width="9.6328125" style="18" customWidth="1"/>
    <col min="10502" max="10502" width="7.7265625" style="18" customWidth="1"/>
    <col min="10503" max="10503" width="12.6328125" style="18" customWidth="1"/>
    <col min="10504" max="10504" width="9.6328125" style="18" customWidth="1"/>
    <col min="10505" max="10505" width="9.7265625" style="18" customWidth="1"/>
    <col min="10506" max="10506" width="9.08984375" style="18" customWidth="1"/>
    <col min="10507" max="10507" width="9.6328125" style="18" customWidth="1"/>
    <col min="10508" max="10508" width="5" style="18" customWidth="1"/>
    <col min="10509" max="10509" width="5.90625" style="18" customWidth="1"/>
    <col min="10510" max="10510" width="4.1796875" style="18" customWidth="1"/>
    <col min="10511" max="10511" width="7.6328125" style="18" customWidth="1"/>
    <col min="10512" max="10512" width="2.08984375" style="18" customWidth="1"/>
    <col min="10513" max="10752" width="9" style="18"/>
    <col min="10753" max="10753" width="2.54296875" style="18" customWidth="1"/>
    <col min="10754" max="10755" width="8.6328125" style="18" customWidth="1"/>
    <col min="10756" max="10756" width="24.1796875" style="18" customWidth="1"/>
    <col min="10757" max="10757" width="9.6328125" style="18" customWidth="1"/>
    <col min="10758" max="10758" width="7.7265625" style="18" customWidth="1"/>
    <col min="10759" max="10759" width="12.6328125" style="18" customWidth="1"/>
    <col min="10760" max="10760" width="9.6328125" style="18" customWidth="1"/>
    <col min="10761" max="10761" width="9.7265625" style="18" customWidth="1"/>
    <col min="10762" max="10762" width="9.08984375" style="18" customWidth="1"/>
    <col min="10763" max="10763" width="9.6328125" style="18" customWidth="1"/>
    <col min="10764" max="10764" width="5" style="18" customWidth="1"/>
    <col min="10765" max="10765" width="5.90625" style="18" customWidth="1"/>
    <col min="10766" max="10766" width="4.1796875" style="18" customWidth="1"/>
    <col min="10767" max="10767" width="7.6328125" style="18" customWidth="1"/>
    <col min="10768" max="10768" width="2.08984375" style="18" customWidth="1"/>
    <col min="10769" max="11008" width="9" style="18"/>
    <col min="11009" max="11009" width="2.54296875" style="18" customWidth="1"/>
    <col min="11010" max="11011" width="8.6328125" style="18" customWidth="1"/>
    <col min="11012" max="11012" width="24.1796875" style="18" customWidth="1"/>
    <col min="11013" max="11013" width="9.6328125" style="18" customWidth="1"/>
    <col min="11014" max="11014" width="7.7265625" style="18" customWidth="1"/>
    <col min="11015" max="11015" width="12.6328125" style="18" customWidth="1"/>
    <col min="11016" max="11016" width="9.6328125" style="18" customWidth="1"/>
    <col min="11017" max="11017" width="9.7265625" style="18" customWidth="1"/>
    <col min="11018" max="11018" width="9.08984375" style="18" customWidth="1"/>
    <col min="11019" max="11019" width="9.6328125" style="18" customWidth="1"/>
    <col min="11020" max="11020" width="5" style="18" customWidth="1"/>
    <col min="11021" max="11021" width="5.90625" style="18" customWidth="1"/>
    <col min="11022" max="11022" width="4.1796875" style="18" customWidth="1"/>
    <col min="11023" max="11023" width="7.6328125" style="18" customWidth="1"/>
    <col min="11024" max="11024" width="2.08984375" style="18" customWidth="1"/>
    <col min="11025" max="11264" width="9" style="18"/>
    <col min="11265" max="11265" width="2.54296875" style="18" customWidth="1"/>
    <col min="11266" max="11267" width="8.6328125" style="18" customWidth="1"/>
    <col min="11268" max="11268" width="24.1796875" style="18" customWidth="1"/>
    <col min="11269" max="11269" width="9.6328125" style="18" customWidth="1"/>
    <col min="11270" max="11270" width="7.7265625" style="18" customWidth="1"/>
    <col min="11271" max="11271" width="12.6328125" style="18" customWidth="1"/>
    <col min="11272" max="11272" width="9.6328125" style="18" customWidth="1"/>
    <col min="11273" max="11273" width="9.7265625" style="18" customWidth="1"/>
    <col min="11274" max="11274" width="9.08984375" style="18" customWidth="1"/>
    <col min="11275" max="11275" width="9.6328125" style="18" customWidth="1"/>
    <col min="11276" max="11276" width="5" style="18" customWidth="1"/>
    <col min="11277" max="11277" width="5.90625" style="18" customWidth="1"/>
    <col min="11278" max="11278" width="4.1796875" style="18" customWidth="1"/>
    <col min="11279" max="11279" width="7.6328125" style="18" customWidth="1"/>
    <col min="11280" max="11280" width="2.08984375" style="18" customWidth="1"/>
    <col min="11281" max="11520" width="9" style="18"/>
    <col min="11521" max="11521" width="2.54296875" style="18" customWidth="1"/>
    <col min="11522" max="11523" width="8.6328125" style="18" customWidth="1"/>
    <col min="11524" max="11524" width="24.1796875" style="18" customWidth="1"/>
    <col min="11525" max="11525" width="9.6328125" style="18" customWidth="1"/>
    <col min="11526" max="11526" width="7.7265625" style="18" customWidth="1"/>
    <col min="11527" max="11527" width="12.6328125" style="18" customWidth="1"/>
    <col min="11528" max="11528" width="9.6328125" style="18" customWidth="1"/>
    <col min="11529" max="11529" width="9.7265625" style="18" customWidth="1"/>
    <col min="11530" max="11530" width="9.08984375" style="18" customWidth="1"/>
    <col min="11531" max="11531" width="9.6328125" style="18" customWidth="1"/>
    <col min="11532" max="11532" width="5" style="18" customWidth="1"/>
    <col min="11533" max="11533" width="5.90625" style="18" customWidth="1"/>
    <col min="11534" max="11534" width="4.1796875" style="18" customWidth="1"/>
    <col min="11535" max="11535" width="7.6328125" style="18" customWidth="1"/>
    <col min="11536" max="11536" width="2.08984375" style="18" customWidth="1"/>
    <col min="11537" max="11776" width="9" style="18"/>
    <col min="11777" max="11777" width="2.54296875" style="18" customWidth="1"/>
    <col min="11778" max="11779" width="8.6328125" style="18" customWidth="1"/>
    <col min="11780" max="11780" width="24.1796875" style="18" customWidth="1"/>
    <col min="11781" max="11781" width="9.6328125" style="18" customWidth="1"/>
    <col min="11782" max="11782" width="7.7265625" style="18" customWidth="1"/>
    <col min="11783" max="11783" width="12.6328125" style="18" customWidth="1"/>
    <col min="11784" max="11784" width="9.6328125" style="18" customWidth="1"/>
    <col min="11785" max="11785" width="9.7265625" style="18" customWidth="1"/>
    <col min="11786" max="11786" width="9.08984375" style="18" customWidth="1"/>
    <col min="11787" max="11787" width="9.6328125" style="18" customWidth="1"/>
    <col min="11788" max="11788" width="5" style="18" customWidth="1"/>
    <col min="11789" max="11789" width="5.90625" style="18" customWidth="1"/>
    <col min="11790" max="11790" width="4.1796875" style="18" customWidth="1"/>
    <col min="11791" max="11791" width="7.6328125" style="18" customWidth="1"/>
    <col min="11792" max="11792" width="2.08984375" style="18" customWidth="1"/>
    <col min="11793" max="12032" width="9" style="18"/>
    <col min="12033" max="12033" width="2.54296875" style="18" customWidth="1"/>
    <col min="12034" max="12035" width="8.6328125" style="18" customWidth="1"/>
    <col min="12036" max="12036" width="24.1796875" style="18" customWidth="1"/>
    <col min="12037" max="12037" width="9.6328125" style="18" customWidth="1"/>
    <col min="12038" max="12038" width="7.7265625" style="18" customWidth="1"/>
    <col min="12039" max="12039" width="12.6328125" style="18" customWidth="1"/>
    <col min="12040" max="12040" width="9.6328125" style="18" customWidth="1"/>
    <col min="12041" max="12041" width="9.7265625" style="18" customWidth="1"/>
    <col min="12042" max="12042" width="9.08984375" style="18" customWidth="1"/>
    <col min="12043" max="12043" width="9.6328125" style="18" customWidth="1"/>
    <col min="12044" max="12044" width="5" style="18" customWidth="1"/>
    <col min="12045" max="12045" width="5.90625" style="18" customWidth="1"/>
    <col min="12046" max="12046" width="4.1796875" style="18" customWidth="1"/>
    <col min="12047" max="12047" width="7.6328125" style="18" customWidth="1"/>
    <col min="12048" max="12048" width="2.08984375" style="18" customWidth="1"/>
    <col min="12049" max="12288" width="9" style="18"/>
    <col min="12289" max="12289" width="2.54296875" style="18" customWidth="1"/>
    <col min="12290" max="12291" width="8.6328125" style="18" customWidth="1"/>
    <col min="12292" max="12292" width="24.1796875" style="18" customWidth="1"/>
    <col min="12293" max="12293" width="9.6328125" style="18" customWidth="1"/>
    <col min="12294" max="12294" width="7.7265625" style="18" customWidth="1"/>
    <col min="12295" max="12295" width="12.6328125" style="18" customWidth="1"/>
    <col min="12296" max="12296" width="9.6328125" style="18" customWidth="1"/>
    <col min="12297" max="12297" width="9.7265625" style="18" customWidth="1"/>
    <col min="12298" max="12298" width="9.08984375" style="18" customWidth="1"/>
    <col min="12299" max="12299" width="9.6328125" style="18" customWidth="1"/>
    <col min="12300" max="12300" width="5" style="18" customWidth="1"/>
    <col min="12301" max="12301" width="5.90625" style="18" customWidth="1"/>
    <col min="12302" max="12302" width="4.1796875" style="18" customWidth="1"/>
    <col min="12303" max="12303" width="7.6328125" style="18" customWidth="1"/>
    <col min="12304" max="12304" width="2.08984375" style="18" customWidth="1"/>
    <col min="12305" max="12544" width="9" style="18"/>
    <col min="12545" max="12545" width="2.54296875" style="18" customWidth="1"/>
    <col min="12546" max="12547" width="8.6328125" style="18" customWidth="1"/>
    <col min="12548" max="12548" width="24.1796875" style="18" customWidth="1"/>
    <col min="12549" max="12549" width="9.6328125" style="18" customWidth="1"/>
    <col min="12550" max="12550" width="7.7265625" style="18" customWidth="1"/>
    <col min="12551" max="12551" width="12.6328125" style="18" customWidth="1"/>
    <col min="12552" max="12552" width="9.6328125" style="18" customWidth="1"/>
    <col min="12553" max="12553" width="9.7265625" style="18" customWidth="1"/>
    <col min="12554" max="12554" width="9.08984375" style="18" customWidth="1"/>
    <col min="12555" max="12555" width="9.6328125" style="18" customWidth="1"/>
    <col min="12556" max="12556" width="5" style="18" customWidth="1"/>
    <col min="12557" max="12557" width="5.90625" style="18" customWidth="1"/>
    <col min="12558" max="12558" width="4.1796875" style="18" customWidth="1"/>
    <col min="12559" max="12559" width="7.6328125" style="18" customWidth="1"/>
    <col min="12560" max="12560" width="2.08984375" style="18" customWidth="1"/>
    <col min="12561" max="12800" width="9" style="18"/>
    <col min="12801" max="12801" width="2.54296875" style="18" customWidth="1"/>
    <col min="12802" max="12803" width="8.6328125" style="18" customWidth="1"/>
    <col min="12804" max="12804" width="24.1796875" style="18" customWidth="1"/>
    <col min="12805" max="12805" width="9.6328125" style="18" customWidth="1"/>
    <col min="12806" max="12806" width="7.7265625" style="18" customWidth="1"/>
    <col min="12807" max="12807" width="12.6328125" style="18" customWidth="1"/>
    <col min="12808" max="12808" width="9.6328125" style="18" customWidth="1"/>
    <col min="12809" max="12809" width="9.7265625" style="18" customWidth="1"/>
    <col min="12810" max="12810" width="9.08984375" style="18" customWidth="1"/>
    <col min="12811" max="12811" width="9.6328125" style="18" customWidth="1"/>
    <col min="12812" max="12812" width="5" style="18" customWidth="1"/>
    <col min="12813" max="12813" width="5.90625" style="18" customWidth="1"/>
    <col min="12814" max="12814" width="4.1796875" style="18" customWidth="1"/>
    <col min="12815" max="12815" width="7.6328125" style="18" customWidth="1"/>
    <col min="12816" max="12816" width="2.08984375" style="18" customWidth="1"/>
    <col min="12817" max="13056" width="9" style="18"/>
    <col min="13057" max="13057" width="2.54296875" style="18" customWidth="1"/>
    <col min="13058" max="13059" width="8.6328125" style="18" customWidth="1"/>
    <col min="13060" max="13060" width="24.1796875" style="18" customWidth="1"/>
    <col min="13061" max="13061" width="9.6328125" style="18" customWidth="1"/>
    <col min="13062" max="13062" width="7.7265625" style="18" customWidth="1"/>
    <col min="13063" max="13063" width="12.6328125" style="18" customWidth="1"/>
    <col min="13064" max="13064" width="9.6328125" style="18" customWidth="1"/>
    <col min="13065" max="13065" width="9.7265625" style="18" customWidth="1"/>
    <col min="13066" max="13066" width="9.08984375" style="18" customWidth="1"/>
    <col min="13067" max="13067" width="9.6328125" style="18" customWidth="1"/>
    <col min="13068" max="13068" width="5" style="18" customWidth="1"/>
    <col min="13069" max="13069" width="5.90625" style="18" customWidth="1"/>
    <col min="13070" max="13070" width="4.1796875" style="18" customWidth="1"/>
    <col min="13071" max="13071" width="7.6328125" style="18" customWidth="1"/>
    <col min="13072" max="13072" width="2.08984375" style="18" customWidth="1"/>
    <col min="13073" max="13312" width="9" style="18"/>
    <col min="13313" max="13313" width="2.54296875" style="18" customWidth="1"/>
    <col min="13314" max="13315" width="8.6328125" style="18" customWidth="1"/>
    <col min="13316" max="13316" width="24.1796875" style="18" customWidth="1"/>
    <col min="13317" max="13317" width="9.6328125" style="18" customWidth="1"/>
    <col min="13318" max="13318" width="7.7265625" style="18" customWidth="1"/>
    <col min="13319" max="13319" width="12.6328125" style="18" customWidth="1"/>
    <col min="13320" max="13320" width="9.6328125" style="18" customWidth="1"/>
    <col min="13321" max="13321" width="9.7265625" style="18" customWidth="1"/>
    <col min="13322" max="13322" width="9.08984375" style="18" customWidth="1"/>
    <col min="13323" max="13323" width="9.6328125" style="18" customWidth="1"/>
    <col min="13324" max="13324" width="5" style="18" customWidth="1"/>
    <col min="13325" max="13325" width="5.90625" style="18" customWidth="1"/>
    <col min="13326" max="13326" width="4.1796875" style="18" customWidth="1"/>
    <col min="13327" max="13327" width="7.6328125" style="18" customWidth="1"/>
    <col min="13328" max="13328" width="2.08984375" style="18" customWidth="1"/>
    <col min="13329" max="13568" width="9" style="18"/>
    <col min="13569" max="13569" width="2.54296875" style="18" customWidth="1"/>
    <col min="13570" max="13571" width="8.6328125" style="18" customWidth="1"/>
    <col min="13572" max="13572" width="24.1796875" style="18" customWidth="1"/>
    <col min="13573" max="13573" width="9.6328125" style="18" customWidth="1"/>
    <col min="13574" max="13574" width="7.7265625" style="18" customWidth="1"/>
    <col min="13575" max="13575" width="12.6328125" style="18" customWidth="1"/>
    <col min="13576" max="13576" width="9.6328125" style="18" customWidth="1"/>
    <col min="13577" max="13577" width="9.7265625" style="18" customWidth="1"/>
    <col min="13578" max="13578" width="9.08984375" style="18" customWidth="1"/>
    <col min="13579" max="13579" width="9.6328125" style="18" customWidth="1"/>
    <col min="13580" max="13580" width="5" style="18" customWidth="1"/>
    <col min="13581" max="13581" width="5.90625" style="18" customWidth="1"/>
    <col min="13582" max="13582" width="4.1796875" style="18" customWidth="1"/>
    <col min="13583" max="13583" width="7.6328125" style="18" customWidth="1"/>
    <col min="13584" max="13584" width="2.08984375" style="18" customWidth="1"/>
    <col min="13585" max="13824" width="9" style="18"/>
    <col min="13825" max="13825" width="2.54296875" style="18" customWidth="1"/>
    <col min="13826" max="13827" width="8.6328125" style="18" customWidth="1"/>
    <col min="13828" max="13828" width="24.1796875" style="18" customWidth="1"/>
    <col min="13829" max="13829" width="9.6328125" style="18" customWidth="1"/>
    <col min="13830" max="13830" width="7.7265625" style="18" customWidth="1"/>
    <col min="13831" max="13831" width="12.6328125" style="18" customWidth="1"/>
    <col min="13832" max="13832" width="9.6328125" style="18" customWidth="1"/>
    <col min="13833" max="13833" width="9.7265625" style="18" customWidth="1"/>
    <col min="13834" max="13834" width="9.08984375" style="18" customWidth="1"/>
    <col min="13835" max="13835" width="9.6328125" style="18" customWidth="1"/>
    <col min="13836" max="13836" width="5" style="18" customWidth="1"/>
    <col min="13837" max="13837" width="5.90625" style="18" customWidth="1"/>
    <col min="13838" max="13838" width="4.1796875" style="18" customWidth="1"/>
    <col min="13839" max="13839" width="7.6328125" style="18" customWidth="1"/>
    <col min="13840" max="13840" width="2.08984375" style="18" customWidth="1"/>
    <col min="13841" max="14080" width="9" style="18"/>
    <col min="14081" max="14081" width="2.54296875" style="18" customWidth="1"/>
    <col min="14082" max="14083" width="8.6328125" style="18" customWidth="1"/>
    <col min="14084" max="14084" width="24.1796875" style="18" customWidth="1"/>
    <col min="14085" max="14085" width="9.6328125" style="18" customWidth="1"/>
    <col min="14086" max="14086" width="7.7265625" style="18" customWidth="1"/>
    <col min="14087" max="14087" width="12.6328125" style="18" customWidth="1"/>
    <col min="14088" max="14088" width="9.6328125" style="18" customWidth="1"/>
    <col min="14089" max="14089" width="9.7265625" style="18" customWidth="1"/>
    <col min="14090" max="14090" width="9.08984375" style="18" customWidth="1"/>
    <col min="14091" max="14091" width="9.6328125" style="18" customWidth="1"/>
    <col min="14092" max="14092" width="5" style="18" customWidth="1"/>
    <col min="14093" max="14093" width="5.90625" style="18" customWidth="1"/>
    <col min="14094" max="14094" width="4.1796875" style="18" customWidth="1"/>
    <col min="14095" max="14095" width="7.6328125" style="18" customWidth="1"/>
    <col min="14096" max="14096" width="2.08984375" style="18" customWidth="1"/>
    <col min="14097" max="14336" width="9" style="18"/>
    <col min="14337" max="14337" width="2.54296875" style="18" customWidth="1"/>
    <col min="14338" max="14339" width="8.6328125" style="18" customWidth="1"/>
    <col min="14340" max="14340" width="24.1796875" style="18" customWidth="1"/>
    <col min="14341" max="14341" width="9.6328125" style="18" customWidth="1"/>
    <col min="14342" max="14342" width="7.7265625" style="18" customWidth="1"/>
    <col min="14343" max="14343" width="12.6328125" style="18" customWidth="1"/>
    <col min="14344" max="14344" width="9.6328125" style="18" customWidth="1"/>
    <col min="14345" max="14345" width="9.7265625" style="18" customWidth="1"/>
    <col min="14346" max="14346" width="9.08984375" style="18" customWidth="1"/>
    <col min="14347" max="14347" width="9.6328125" style="18" customWidth="1"/>
    <col min="14348" max="14348" width="5" style="18" customWidth="1"/>
    <col min="14349" max="14349" width="5.90625" style="18" customWidth="1"/>
    <col min="14350" max="14350" width="4.1796875" style="18" customWidth="1"/>
    <col min="14351" max="14351" width="7.6328125" style="18" customWidth="1"/>
    <col min="14352" max="14352" width="2.08984375" style="18" customWidth="1"/>
    <col min="14353" max="14592" width="9" style="18"/>
    <col min="14593" max="14593" width="2.54296875" style="18" customWidth="1"/>
    <col min="14594" max="14595" width="8.6328125" style="18" customWidth="1"/>
    <col min="14596" max="14596" width="24.1796875" style="18" customWidth="1"/>
    <col min="14597" max="14597" width="9.6328125" style="18" customWidth="1"/>
    <col min="14598" max="14598" width="7.7265625" style="18" customWidth="1"/>
    <col min="14599" max="14599" width="12.6328125" style="18" customWidth="1"/>
    <col min="14600" max="14600" width="9.6328125" style="18" customWidth="1"/>
    <col min="14601" max="14601" width="9.7265625" style="18" customWidth="1"/>
    <col min="14602" max="14602" width="9.08984375" style="18" customWidth="1"/>
    <col min="14603" max="14603" width="9.6328125" style="18" customWidth="1"/>
    <col min="14604" max="14604" width="5" style="18" customWidth="1"/>
    <col min="14605" max="14605" width="5.90625" style="18" customWidth="1"/>
    <col min="14606" max="14606" width="4.1796875" style="18" customWidth="1"/>
    <col min="14607" max="14607" width="7.6328125" style="18" customWidth="1"/>
    <col min="14608" max="14608" width="2.08984375" style="18" customWidth="1"/>
    <col min="14609" max="14848" width="9" style="18"/>
    <col min="14849" max="14849" width="2.54296875" style="18" customWidth="1"/>
    <col min="14850" max="14851" width="8.6328125" style="18" customWidth="1"/>
    <col min="14852" max="14852" width="24.1796875" style="18" customWidth="1"/>
    <col min="14853" max="14853" width="9.6328125" style="18" customWidth="1"/>
    <col min="14854" max="14854" width="7.7265625" style="18" customWidth="1"/>
    <col min="14855" max="14855" width="12.6328125" style="18" customWidth="1"/>
    <col min="14856" max="14856" width="9.6328125" style="18" customWidth="1"/>
    <col min="14857" max="14857" width="9.7265625" style="18" customWidth="1"/>
    <col min="14858" max="14858" width="9.08984375" style="18" customWidth="1"/>
    <col min="14859" max="14859" width="9.6328125" style="18" customWidth="1"/>
    <col min="14860" max="14860" width="5" style="18" customWidth="1"/>
    <col min="14861" max="14861" width="5.90625" style="18" customWidth="1"/>
    <col min="14862" max="14862" width="4.1796875" style="18" customWidth="1"/>
    <col min="14863" max="14863" width="7.6328125" style="18" customWidth="1"/>
    <col min="14864" max="14864" width="2.08984375" style="18" customWidth="1"/>
    <col min="14865" max="15104" width="9" style="18"/>
    <col min="15105" max="15105" width="2.54296875" style="18" customWidth="1"/>
    <col min="15106" max="15107" width="8.6328125" style="18" customWidth="1"/>
    <col min="15108" max="15108" width="24.1796875" style="18" customWidth="1"/>
    <col min="15109" max="15109" width="9.6328125" style="18" customWidth="1"/>
    <col min="15110" max="15110" width="7.7265625" style="18" customWidth="1"/>
    <col min="15111" max="15111" width="12.6328125" style="18" customWidth="1"/>
    <col min="15112" max="15112" width="9.6328125" style="18" customWidth="1"/>
    <col min="15113" max="15113" width="9.7265625" style="18" customWidth="1"/>
    <col min="15114" max="15114" width="9.08984375" style="18" customWidth="1"/>
    <col min="15115" max="15115" width="9.6328125" style="18" customWidth="1"/>
    <col min="15116" max="15116" width="5" style="18" customWidth="1"/>
    <col min="15117" max="15117" width="5.90625" style="18" customWidth="1"/>
    <col min="15118" max="15118" width="4.1796875" style="18" customWidth="1"/>
    <col min="15119" max="15119" width="7.6328125" style="18" customWidth="1"/>
    <col min="15120" max="15120" width="2.08984375" style="18" customWidth="1"/>
    <col min="15121" max="15360" width="9" style="18"/>
    <col min="15361" max="15361" width="2.54296875" style="18" customWidth="1"/>
    <col min="15362" max="15363" width="8.6328125" style="18" customWidth="1"/>
    <col min="15364" max="15364" width="24.1796875" style="18" customWidth="1"/>
    <col min="15365" max="15365" width="9.6328125" style="18" customWidth="1"/>
    <col min="15366" max="15366" width="7.7265625" style="18" customWidth="1"/>
    <col min="15367" max="15367" width="12.6328125" style="18" customWidth="1"/>
    <col min="15368" max="15368" width="9.6328125" style="18" customWidth="1"/>
    <col min="15369" max="15369" width="9.7265625" style="18" customWidth="1"/>
    <col min="15370" max="15370" width="9.08984375" style="18" customWidth="1"/>
    <col min="15371" max="15371" width="9.6328125" style="18" customWidth="1"/>
    <col min="15372" max="15372" width="5" style="18" customWidth="1"/>
    <col min="15373" max="15373" width="5.90625" style="18" customWidth="1"/>
    <col min="15374" max="15374" width="4.1796875" style="18" customWidth="1"/>
    <col min="15375" max="15375" width="7.6328125" style="18" customWidth="1"/>
    <col min="15376" max="15376" width="2.08984375" style="18" customWidth="1"/>
    <col min="15377" max="15616" width="9" style="18"/>
    <col min="15617" max="15617" width="2.54296875" style="18" customWidth="1"/>
    <col min="15618" max="15619" width="8.6328125" style="18" customWidth="1"/>
    <col min="15620" max="15620" width="24.1796875" style="18" customWidth="1"/>
    <col min="15621" max="15621" width="9.6328125" style="18" customWidth="1"/>
    <col min="15622" max="15622" width="7.7265625" style="18" customWidth="1"/>
    <col min="15623" max="15623" width="12.6328125" style="18" customWidth="1"/>
    <col min="15624" max="15624" width="9.6328125" style="18" customWidth="1"/>
    <col min="15625" max="15625" width="9.7265625" style="18" customWidth="1"/>
    <col min="15626" max="15626" width="9.08984375" style="18" customWidth="1"/>
    <col min="15627" max="15627" width="9.6328125" style="18" customWidth="1"/>
    <col min="15628" max="15628" width="5" style="18" customWidth="1"/>
    <col min="15629" max="15629" width="5.90625" style="18" customWidth="1"/>
    <col min="15630" max="15630" width="4.1796875" style="18" customWidth="1"/>
    <col min="15631" max="15631" width="7.6328125" style="18" customWidth="1"/>
    <col min="15632" max="15632" width="2.08984375" style="18" customWidth="1"/>
    <col min="15633" max="15872" width="9" style="18"/>
    <col min="15873" max="15873" width="2.54296875" style="18" customWidth="1"/>
    <col min="15874" max="15875" width="8.6328125" style="18" customWidth="1"/>
    <col min="15876" max="15876" width="24.1796875" style="18" customWidth="1"/>
    <col min="15877" max="15877" width="9.6328125" style="18" customWidth="1"/>
    <col min="15878" max="15878" width="7.7265625" style="18" customWidth="1"/>
    <col min="15879" max="15879" width="12.6328125" style="18" customWidth="1"/>
    <col min="15880" max="15880" width="9.6328125" style="18" customWidth="1"/>
    <col min="15881" max="15881" width="9.7265625" style="18" customWidth="1"/>
    <col min="15882" max="15882" width="9.08984375" style="18" customWidth="1"/>
    <col min="15883" max="15883" width="9.6328125" style="18" customWidth="1"/>
    <col min="15884" max="15884" width="5" style="18" customWidth="1"/>
    <col min="15885" max="15885" width="5.90625" style="18" customWidth="1"/>
    <col min="15886" max="15886" width="4.1796875" style="18" customWidth="1"/>
    <col min="15887" max="15887" width="7.6328125" style="18" customWidth="1"/>
    <col min="15888" max="15888" width="2.08984375" style="18" customWidth="1"/>
    <col min="15889" max="16128" width="9" style="18"/>
    <col min="16129" max="16129" width="2.54296875" style="18" customWidth="1"/>
    <col min="16130" max="16131" width="8.6328125" style="18" customWidth="1"/>
    <col min="16132" max="16132" width="24.1796875" style="18" customWidth="1"/>
    <col min="16133" max="16133" width="9.6328125" style="18" customWidth="1"/>
    <col min="16134" max="16134" width="7.7265625" style="18" customWidth="1"/>
    <col min="16135" max="16135" width="12.6328125" style="18" customWidth="1"/>
    <col min="16136" max="16136" width="9.6328125" style="18" customWidth="1"/>
    <col min="16137" max="16137" width="9.7265625" style="18" customWidth="1"/>
    <col min="16138" max="16138" width="9.08984375" style="18" customWidth="1"/>
    <col min="16139" max="16139" width="9.6328125" style="18" customWidth="1"/>
    <col min="16140" max="16140" width="5" style="18" customWidth="1"/>
    <col min="16141" max="16141" width="5.90625" style="18" customWidth="1"/>
    <col min="16142" max="16142" width="4.1796875" style="18" customWidth="1"/>
    <col min="16143" max="16143" width="7.6328125" style="18" customWidth="1"/>
    <col min="16144" max="16144" width="2.08984375" style="18" customWidth="1"/>
    <col min="16145" max="16384" width="9" style="18"/>
  </cols>
  <sheetData>
    <row r="1" spans="1:17" s="22" customFormat="1" ht="28" customHeight="1">
      <c r="A1" s="19"/>
      <c r="B1" s="237" t="s">
        <v>165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Q1" s="18"/>
    </row>
    <row r="2" spans="1:17" s="22" customFormat="1" ht="24" customHeight="1">
      <c r="A2" s="19"/>
      <c r="B2" s="238" t="s">
        <v>214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52"/>
      <c r="Q2" s="18"/>
    </row>
    <row r="3" spans="1:17" s="22" customFormat="1" ht="16" customHeight="1">
      <c r="A3" s="19"/>
      <c r="B3" s="1"/>
      <c r="C3" s="1"/>
      <c r="D3" s="1"/>
      <c r="E3" s="1"/>
      <c r="F3" s="237"/>
      <c r="G3" s="237"/>
      <c r="H3" s="43"/>
      <c r="I3" s="43"/>
      <c r="J3" s="43"/>
      <c r="K3" s="382" t="s">
        <v>166</v>
      </c>
      <c r="L3" s="382"/>
      <c r="M3" s="383"/>
      <c r="N3" s="383"/>
      <c r="O3" s="383"/>
      <c r="P3" s="52"/>
      <c r="Q3" s="18"/>
    </row>
    <row r="4" spans="1:17" s="22" customFormat="1" ht="16" customHeight="1">
      <c r="A4" s="19"/>
      <c r="B4" s="202" t="s">
        <v>230</v>
      </c>
      <c r="C4" s="202"/>
      <c r="D4" s="1"/>
      <c r="E4" s="1"/>
      <c r="F4" s="237"/>
      <c r="G4" s="237"/>
      <c r="H4" s="43"/>
      <c r="I4" s="43"/>
      <c r="J4" s="43"/>
      <c r="K4" s="384" t="s">
        <v>168</v>
      </c>
      <c r="L4" s="384"/>
      <c r="M4" s="385"/>
      <c r="N4" s="385"/>
      <c r="O4" s="385"/>
      <c r="P4" s="52"/>
      <c r="Q4" s="18"/>
    </row>
    <row r="5" spans="1:17" s="22" customFormat="1" ht="16" customHeight="1">
      <c r="A5" s="19"/>
      <c r="B5" s="202" t="s">
        <v>231</v>
      </c>
      <c r="C5" s="202"/>
      <c r="D5" s="1"/>
      <c r="F5" s="386" t="s">
        <v>229</v>
      </c>
      <c r="G5" s="386"/>
      <c r="H5" s="386"/>
      <c r="I5" s="194"/>
      <c r="J5" s="203" t="s">
        <v>170</v>
      </c>
      <c r="K5" s="384" t="s">
        <v>171</v>
      </c>
      <c r="L5" s="384"/>
      <c r="M5" s="387" t="s">
        <v>172</v>
      </c>
      <c r="N5" s="387"/>
      <c r="O5" s="387"/>
      <c r="P5" s="52"/>
      <c r="Q5" s="18"/>
    </row>
    <row r="6" spans="1:17" s="22" customFormat="1" ht="9.75" customHeight="1" thickBot="1">
      <c r="A6" s="19"/>
      <c r="B6" s="50"/>
      <c r="C6" s="50"/>
      <c r="D6" s="50"/>
      <c r="E6" s="50"/>
      <c r="F6" s="245"/>
      <c r="G6" s="245"/>
      <c r="H6" s="44"/>
      <c r="I6" s="44"/>
      <c r="J6" s="44"/>
      <c r="K6" s="44"/>
      <c r="L6" s="51"/>
      <c r="M6" s="51"/>
      <c r="N6" s="51"/>
      <c r="O6" s="53"/>
      <c r="P6" s="52"/>
      <c r="Q6" s="18"/>
    </row>
    <row r="7" spans="1:17" s="22" customFormat="1" ht="22" customHeight="1">
      <c r="A7" s="19"/>
      <c r="B7" s="376" t="s">
        <v>173</v>
      </c>
      <c r="C7" s="377"/>
      <c r="D7" s="380" t="s">
        <v>174</v>
      </c>
      <c r="E7" s="250" t="s">
        <v>175</v>
      </c>
      <c r="F7" s="251"/>
      <c r="G7" s="254" t="s">
        <v>176</v>
      </c>
      <c r="H7" s="260" t="s">
        <v>177</v>
      </c>
      <c r="I7" s="264" t="s">
        <v>178</v>
      </c>
      <c r="J7" s="264" t="s">
        <v>218</v>
      </c>
      <c r="K7" s="268" t="s">
        <v>179</v>
      </c>
      <c r="L7" s="269" t="s">
        <v>180</v>
      </c>
      <c r="M7" s="270"/>
      <c r="N7" s="270"/>
      <c r="O7" s="271"/>
      <c r="P7" s="272" t="s">
        <v>11</v>
      </c>
    </row>
    <row r="8" spans="1:17" s="22" customFormat="1" ht="22" customHeight="1">
      <c r="A8" s="19"/>
      <c r="B8" s="378"/>
      <c r="C8" s="379"/>
      <c r="D8" s="381"/>
      <c r="E8" s="252"/>
      <c r="F8" s="253"/>
      <c r="G8" s="257"/>
      <c r="H8" s="261"/>
      <c r="I8" s="265"/>
      <c r="J8" s="265"/>
      <c r="K8" s="249"/>
      <c r="L8" s="273" t="s">
        <v>181</v>
      </c>
      <c r="M8" s="274"/>
      <c r="N8" s="274"/>
      <c r="O8" s="275"/>
      <c r="P8" s="272"/>
    </row>
    <row r="9" spans="1:17" s="22" customFormat="1" ht="22" customHeight="1">
      <c r="A9" s="224">
        <v>1</v>
      </c>
      <c r="B9" s="328"/>
      <c r="C9" s="329"/>
      <c r="D9" s="358"/>
      <c r="E9" s="362"/>
      <c r="F9" s="363"/>
      <c r="G9" s="360"/>
      <c r="H9" s="346"/>
      <c r="I9" s="285">
        <f>IF(AND(B9&lt;&gt;"本校專任",B9&lt;&gt; "本校專任",H9&gt;=26400),H9*0.0211,0)</f>
        <v>0</v>
      </c>
      <c r="J9" s="348">
        <f>IF(H9&gt;39999,ROUNDDOWN(H9*0.05,0),0)</f>
        <v>0</v>
      </c>
      <c r="K9" s="348">
        <f>H9-I9-J9</f>
        <v>0</v>
      </c>
      <c r="L9" s="366"/>
      <c r="M9" s="367"/>
      <c r="N9" s="367"/>
      <c r="O9" s="368"/>
      <c r="P9" s="272"/>
    </row>
    <row r="10" spans="1:17" s="22" customFormat="1" ht="22" customHeight="1">
      <c r="A10" s="224"/>
      <c r="B10" s="330"/>
      <c r="C10" s="331"/>
      <c r="D10" s="359"/>
      <c r="E10" s="364"/>
      <c r="F10" s="365"/>
      <c r="G10" s="361"/>
      <c r="H10" s="350"/>
      <c r="I10" s="286"/>
      <c r="J10" s="351"/>
      <c r="K10" s="351"/>
      <c r="L10" s="369"/>
      <c r="M10" s="370"/>
      <c r="N10" s="370"/>
      <c r="O10" s="371"/>
      <c r="P10" s="272"/>
    </row>
    <row r="11" spans="1:17" s="22" customFormat="1" ht="22" customHeight="1">
      <c r="A11" s="224">
        <v>2</v>
      </c>
      <c r="B11" s="328"/>
      <c r="C11" s="329"/>
      <c r="D11" s="358"/>
      <c r="E11" s="229"/>
      <c r="F11" s="230"/>
      <c r="G11" s="360"/>
      <c r="H11" s="346"/>
      <c r="I11" s="285">
        <f>IF(AND(B11&lt;&gt;"本校專任",B11&lt;&gt; "本校專任",H11&gt;=26400),H11*0.0211,0)</f>
        <v>0</v>
      </c>
      <c r="J11" s="348">
        <f>IF(H11&gt;39999,ROUNDDOWN(H11*0.05,0),0)</f>
        <v>0</v>
      </c>
      <c r="K11" s="348">
        <f>H11-I11-J11</f>
        <v>0</v>
      </c>
      <c r="L11" s="366"/>
      <c r="M11" s="367"/>
      <c r="N11" s="367"/>
      <c r="O11" s="368"/>
      <c r="P11" s="272"/>
    </row>
    <row r="12" spans="1:17" s="22" customFormat="1" ht="22" customHeight="1">
      <c r="A12" s="224"/>
      <c r="B12" s="330"/>
      <c r="C12" s="331"/>
      <c r="D12" s="359"/>
      <c r="E12" s="231"/>
      <c r="F12" s="232"/>
      <c r="G12" s="361"/>
      <c r="H12" s="350"/>
      <c r="I12" s="286"/>
      <c r="J12" s="351"/>
      <c r="K12" s="351"/>
      <c r="L12" s="369"/>
      <c r="M12" s="370"/>
      <c r="N12" s="370"/>
      <c r="O12" s="371"/>
      <c r="P12" s="272"/>
    </row>
    <row r="13" spans="1:17" s="22" customFormat="1" ht="22" customHeight="1">
      <c r="A13" s="224">
        <v>3</v>
      </c>
      <c r="B13" s="328"/>
      <c r="C13" s="329"/>
      <c r="D13" s="358"/>
      <c r="E13" s="229"/>
      <c r="F13" s="230"/>
      <c r="G13" s="360"/>
      <c r="H13" s="346"/>
      <c r="I13" s="285">
        <f>IF(AND(B13&lt;&gt;"本校專任",B13&lt;&gt; "本校專任",H13&gt;=26400),H13*0.0211,0)</f>
        <v>0</v>
      </c>
      <c r="J13" s="348">
        <f>IF(H13&gt;39999,ROUNDDOWN(H13*0.05,0),0)</f>
        <v>0</v>
      </c>
      <c r="K13" s="348">
        <f>H13-I13-J13</f>
        <v>0</v>
      </c>
      <c r="L13" s="276"/>
      <c r="M13" s="277"/>
      <c r="N13" s="277"/>
      <c r="O13" s="278"/>
      <c r="P13" s="272"/>
    </row>
    <row r="14" spans="1:17" s="22" customFormat="1" ht="22" customHeight="1">
      <c r="A14" s="224"/>
      <c r="B14" s="330"/>
      <c r="C14" s="331"/>
      <c r="D14" s="359"/>
      <c r="E14" s="231"/>
      <c r="F14" s="232"/>
      <c r="G14" s="361"/>
      <c r="H14" s="350"/>
      <c r="I14" s="286"/>
      <c r="J14" s="351"/>
      <c r="K14" s="351"/>
      <c r="L14" s="279"/>
      <c r="M14" s="280"/>
      <c r="N14" s="280"/>
      <c r="O14" s="281"/>
      <c r="P14" s="272"/>
    </row>
    <row r="15" spans="1:17" s="22" customFormat="1" ht="22" customHeight="1">
      <c r="A15" s="224">
        <v>4</v>
      </c>
      <c r="B15" s="372"/>
      <c r="C15" s="373"/>
      <c r="D15" s="356"/>
      <c r="E15" s="309"/>
      <c r="F15" s="310"/>
      <c r="G15" s="313"/>
      <c r="H15" s="346"/>
      <c r="I15" s="285">
        <f>IF(AND(B15&lt;&gt;"本校專任",B15&lt;&gt; "本校專任",H15&gt;=26400),H15*0.0211,0)</f>
        <v>0</v>
      </c>
      <c r="J15" s="348">
        <f>IF(H15&gt;39999,ROUNDDOWN(H15*0.05,0),0)</f>
        <v>0</v>
      </c>
      <c r="K15" s="348">
        <f>H15-I15-J15</f>
        <v>0</v>
      </c>
      <c r="L15" s="276"/>
      <c r="M15" s="277"/>
      <c r="N15" s="277"/>
      <c r="O15" s="278"/>
      <c r="P15" s="272"/>
    </row>
    <row r="16" spans="1:17" s="22" customFormat="1" ht="22" customHeight="1">
      <c r="A16" s="224"/>
      <c r="B16" s="374"/>
      <c r="C16" s="375"/>
      <c r="D16" s="357"/>
      <c r="E16" s="311"/>
      <c r="F16" s="312"/>
      <c r="G16" s="314"/>
      <c r="H16" s="350"/>
      <c r="I16" s="286"/>
      <c r="J16" s="351"/>
      <c r="K16" s="351"/>
      <c r="L16" s="279"/>
      <c r="M16" s="280"/>
      <c r="N16" s="280"/>
      <c r="O16" s="281"/>
      <c r="P16" s="272"/>
    </row>
    <row r="17" spans="1:17" s="22" customFormat="1" ht="22" customHeight="1">
      <c r="A17" s="224">
        <v>5</v>
      </c>
      <c r="B17" s="352"/>
      <c r="C17" s="353"/>
      <c r="D17" s="356"/>
      <c r="E17" s="309"/>
      <c r="F17" s="310"/>
      <c r="G17" s="313"/>
      <c r="H17" s="346"/>
      <c r="I17" s="285">
        <f>IF(AND(B17&lt;&gt;"本校專任",B17&lt;&gt; "本校專任",H17&gt;=26400),H17*0.0211,0)</f>
        <v>0</v>
      </c>
      <c r="J17" s="348">
        <f>IF(H17&gt;39999,ROUNDDOWN(H17*0.05,0),0)</f>
        <v>0</v>
      </c>
      <c r="K17" s="348">
        <f>H17-I17-J17</f>
        <v>0</v>
      </c>
      <c r="L17" s="276"/>
      <c r="M17" s="277"/>
      <c r="N17" s="277"/>
      <c r="O17" s="278"/>
      <c r="P17" s="272"/>
    </row>
    <row r="18" spans="1:17" s="25" customFormat="1" ht="22" customHeight="1">
      <c r="A18" s="224"/>
      <c r="B18" s="354"/>
      <c r="C18" s="355"/>
      <c r="D18" s="357"/>
      <c r="E18" s="311"/>
      <c r="F18" s="312"/>
      <c r="G18" s="314"/>
      <c r="H18" s="350"/>
      <c r="I18" s="286"/>
      <c r="J18" s="351"/>
      <c r="K18" s="351"/>
      <c r="L18" s="325"/>
      <c r="M18" s="326"/>
      <c r="N18" s="326"/>
      <c r="O18" s="327"/>
      <c r="P18" s="272"/>
    </row>
    <row r="19" spans="1:17" s="13" customFormat="1" ht="22" customHeight="1">
      <c r="A19" s="224">
        <v>6</v>
      </c>
      <c r="B19" s="352"/>
      <c r="C19" s="353"/>
      <c r="D19" s="356"/>
      <c r="E19" s="309"/>
      <c r="F19" s="310"/>
      <c r="G19" s="313"/>
      <c r="H19" s="346"/>
      <c r="I19" s="285">
        <f>IF(AND(B19&lt;&gt;"本校專任",B19&lt;&gt; "本校專任",H19&gt;=26400),H19*0.0211,0)</f>
        <v>0</v>
      </c>
      <c r="J19" s="348">
        <f>IF(H19&gt;39999,ROUNDDOWN(H19*0.05,0),0)</f>
        <v>0</v>
      </c>
      <c r="K19" s="348">
        <f>H19-I19-J19</f>
        <v>0</v>
      </c>
      <c r="L19" s="276"/>
      <c r="M19" s="277"/>
      <c r="N19" s="277"/>
      <c r="O19" s="278"/>
      <c r="P19" s="272"/>
    </row>
    <row r="20" spans="1:17" s="27" customFormat="1" ht="22" customHeight="1">
      <c r="A20" s="224"/>
      <c r="B20" s="354"/>
      <c r="C20" s="355"/>
      <c r="D20" s="357"/>
      <c r="E20" s="311"/>
      <c r="F20" s="312"/>
      <c r="G20" s="314"/>
      <c r="H20" s="350"/>
      <c r="I20" s="286"/>
      <c r="J20" s="351"/>
      <c r="K20" s="351"/>
      <c r="L20" s="325"/>
      <c r="M20" s="326"/>
      <c r="N20" s="326"/>
      <c r="O20" s="327"/>
      <c r="P20" s="272"/>
    </row>
    <row r="21" spans="1:17" s="27" customFormat="1" ht="22" customHeight="1">
      <c r="A21" s="136"/>
      <c r="B21" s="340" t="s">
        <v>186</v>
      </c>
      <c r="C21" s="341"/>
      <c r="D21" s="341"/>
      <c r="E21" s="341"/>
      <c r="F21" s="344">
        <v>3</v>
      </c>
      <c r="G21" s="200"/>
      <c r="H21" s="346">
        <f>SUM(H9:H20)</f>
        <v>0</v>
      </c>
      <c r="I21" s="348">
        <f>SUM(I9:I20)</f>
        <v>0</v>
      </c>
      <c r="J21" s="348">
        <f>SUM(J9:J20)</f>
        <v>0</v>
      </c>
      <c r="K21" s="348">
        <f>SUM(K9:K20)</f>
        <v>0</v>
      </c>
      <c r="L21" s="332"/>
      <c r="M21" s="333"/>
      <c r="N21" s="333"/>
      <c r="O21" s="334"/>
      <c r="P21" s="272"/>
    </row>
    <row r="22" spans="1:17" s="6" customFormat="1" ht="22" customHeight="1" thickBot="1">
      <c r="A22" s="19"/>
      <c r="B22" s="342"/>
      <c r="C22" s="343"/>
      <c r="D22" s="343"/>
      <c r="E22" s="343"/>
      <c r="F22" s="345"/>
      <c r="G22" s="198"/>
      <c r="H22" s="347"/>
      <c r="I22" s="349"/>
      <c r="J22" s="349"/>
      <c r="K22" s="349"/>
      <c r="L22" s="335"/>
      <c r="M22" s="336"/>
      <c r="N22" s="336"/>
      <c r="O22" s="337"/>
      <c r="P22" s="272"/>
    </row>
    <row r="23" spans="1:17" s="205" customFormat="1" ht="27.75" customHeight="1">
      <c r="A23" s="204"/>
      <c r="B23" s="338" t="s">
        <v>187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175"/>
    </row>
    <row r="24" spans="1:17" s="205" customFormat="1" ht="47" customHeight="1">
      <c r="A24" s="206"/>
      <c r="B24" s="175"/>
      <c r="C24" s="175"/>
      <c r="D24" s="207"/>
      <c r="E24" s="339"/>
      <c r="F24" s="339"/>
      <c r="G24" s="175"/>
      <c r="H24" s="175"/>
      <c r="J24" s="175"/>
      <c r="K24" s="208"/>
      <c r="M24" s="209"/>
      <c r="O24" s="175"/>
      <c r="P24" s="175"/>
    </row>
    <row r="25" spans="1:17" s="13" customFormat="1" ht="41" customHeight="1">
      <c r="A25" s="27"/>
      <c r="B25" s="26" t="s">
        <v>188</v>
      </c>
      <c r="C25" s="28"/>
      <c r="D25" s="28"/>
      <c r="E25" s="28"/>
      <c r="F25" s="28"/>
      <c r="G25" s="58"/>
      <c r="H25" s="28"/>
      <c r="I25" s="28"/>
      <c r="J25" s="28"/>
      <c r="K25" s="28"/>
      <c r="L25" s="28"/>
      <c r="M25" s="28"/>
      <c r="N25" s="28"/>
      <c r="O25" s="27"/>
      <c r="P25" s="5"/>
    </row>
    <row r="26" spans="1:17" s="141" customFormat="1" ht="24" customHeight="1">
      <c r="A26" s="210"/>
      <c r="B26" s="211" t="s">
        <v>189</v>
      </c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143"/>
      <c r="Q26" s="143"/>
    </row>
    <row r="27" spans="1:17" s="6" customFormat="1" ht="32.15" customHeight="1">
      <c r="A27" s="16"/>
      <c r="B27" s="2"/>
      <c r="C27" s="2"/>
      <c r="D27" s="2"/>
      <c r="E27" s="2"/>
      <c r="F27" s="2"/>
      <c r="G27" s="60"/>
      <c r="H27" s="3"/>
      <c r="I27" s="3"/>
      <c r="J27" s="3"/>
      <c r="K27" s="3"/>
      <c r="L27" s="4"/>
      <c r="M27" s="4"/>
      <c r="N27" s="4"/>
      <c r="O27" s="4"/>
      <c r="P27" s="5"/>
    </row>
    <row r="28" spans="1:17" s="6" customFormat="1" ht="32.15" customHeight="1">
      <c r="A28" s="16"/>
      <c r="B28" s="7"/>
      <c r="C28" s="7"/>
      <c r="D28" s="7"/>
      <c r="E28" s="7"/>
      <c r="F28" s="7"/>
      <c r="G28" s="29"/>
      <c r="H28" s="195"/>
      <c r="I28" s="195"/>
      <c r="J28" s="195"/>
      <c r="K28" s="195"/>
      <c r="L28" s="4"/>
      <c r="M28" s="4"/>
      <c r="N28" s="4"/>
      <c r="O28" s="4"/>
      <c r="P28" s="5"/>
    </row>
    <row r="29" spans="1:17" s="6" customFormat="1" ht="32.15" customHeight="1">
      <c r="A29" s="16"/>
      <c r="B29" s="2"/>
      <c r="C29" s="2"/>
      <c r="D29" s="2"/>
      <c r="E29" s="2"/>
      <c r="F29" s="2"/>
      <c r="G29" s="60"/>
      <c r="H29" s="3"/>
      <c r="I29" s="3"/>
      <c r="J29" s="3"/>
      <c r="K29" s="3"/>
      <c r="L29" s="4"/>
      <c r="M29" s="4"/>
      <c r="N29" s="4"/>
      <c r="O29" s="4"/>
      <c r="P29" s="5"/>
    </row>
    <row r="30" spans="1:17" s="6" customFormat="1" ht="32.15" customHeight="1">
      <c r="A30" s="16"/>
      <c r="B30" s="7"/>
      <c r="C30" s="7"/>
      <c r="D30" s="7"/>
      <c r="E30" s="7"/>
      <c r="F30" s="7"/>
      <c r="G30" s="29"/>
      <c r="H30" s="195"/>
      <c r="I30" s="195"/>
      <c r="J30" s="195"/>
      <c r="K30" s="195"/>
      <c r="L30" s="4"/>
      <c r="M30" s="4"/>
      <c r="N30" s="4"/>
      <c r="O30" s="4"/>
      <c r="P30" s="5"/>
    </row>
    <row r="31" spans="1:17" s="6" customFormat="1" ht="32.15" customHeight="1">
      <c r="A31" s="16"/>
      <c r="B31" s="10"/>
      <c r="C31" s="10"/>
      <c r="D31" s="10"/>
      <c r="E31" s="10"/>
      <c r="F31" s="10"/>
      <c r="G31" s="62"/>
      <c r="H31" s="14"/>
      <c r="I31" s="14"/>
      <c r="J31" s="14"/>
      <c r="K31" s="14"/>
      <c r="L31" s="9"/>
      <c r="M31" s="9"/>
      <c r="N31" s="9"/>
      <c r="O31" s="9"/>
      <c r="P31" s="5"/>
    </row>
    <row r="32" spans="1:17" s="6" customFormat="1" ht="32.15" customHeight="1">
      <c r="A32" s="16"/>
      <c r="B32" s="10"/>
      <c r="C32" s="10"/>
      <c r="D32" s="10"/>
      <c r="E32" s="10"/>
      <c r="F32" s="10"/>
      <c r="G32" s="62"/>
      <c r="H32" s="10"/>
      <c r="I32" s="10"/>
      <c r="J32" s="10"/>
      <c r="K32" s="10"/>
      <c r="L32" s="9"/>
      <c r="M32" s="9"/>
      <c r="N32" s="9"/>
      <c r="O32" s="9"/>
      <c r="P32" s="5"/>
    </row>
    <row r="33" spans="1:16" s="6" customFormat="1" ht="32.15" customHeight="1">
      <c r="A33" s="16"/>
      <c r="B33" s="2"/>
      <c r="C33" s="2"/>
      <c r="D33" s="2"/>
      <c r="E33" s="2"/>
      <c r="F33" s="2"/>
      <c r="G33" s="60"/>
      <c r="H33" s="3"/>
      <c r="I33" s="3"/>
      <c r="J33" s="3"/>
      <c r="K33" s="3"/>
      <c r="L33" s="4"/>
      <c r="M33" s="4"/>
      <c r="N33" s="4"/>
      <c r="O33" s="4"/>
      <c r="P33" s="5"/>
    </row>
    <row r="34" spans="1:16" s="6" customFormat="1" ht="32.15" customHeight="1">
      <c r="A34" s="16"/>
      <c r="B34" s="7"/>
      <c r="C34" s="7"/>
      <c r="D34" s="7"/>
      <c r="E34" s="7"/>
      <c r="F34" s="7"/>
      <c r="G34" s="29"/>
      <c r="H34" s="195"/>
      <c r="I34" s="195"/>
      <c r="J34" s="195"/>
      <c r="K34" s="195"/>
      <c r="L34" s="4"/>
      <c r="M34" s="4"/>
      <c r="N34" s="4"/>
      <c r="O34" s="4"/>
      <c r="P34" s="5"/>
    </row>
    <row r="35" spans="1:16" s="6" customFormat="1" ht="32.15" customHeight="1">
      <c r="A35" s="16"/>
      <c r="B35" s="2"/>
      <c r="C35" s="2"/>
      <c r="D35" s="2"/>
      <c r="E35" s="2"/>
      <c r="F35" s="2"/>
      <c r="G35" s="60"/>
      <c r="H35" s="3"/>
      <c r="I35" s="3"/>
      <c r="J35" s="3"/>
      <c r="K35" s="3"/>
      <c r="L35" s="4"/>
      <c r="M35" s="4"/>
      <c r="N35" s="4"/>
      <c r="O35" s="4"/>
      <c r="P35" s="5"/>
    </row>
    <row r="36" spans="1:16" s="6" customFormat="1" ht="32.15" customHeight="1">
      <c r="A36" s="16"/>
      <c r="B36" s="7"/>
      <c r="C36" s="7"/>
      <c r="D36" s="7"/>
      <c r="E36" s="7"/>
      <c r="F36" s="7"/>
      <c r="G36" s="29"/>
      <c r="H36" s="195"/>
      <c r="I36" s="195"/>
      <c r="J36" s="195"/>
      <c r="K36" s="195"/>
      <c r="L36" s="4"/>
      <c r="M36" s="4"/>
      <c r="N36" s="4"/>
      <c r="O36" s="4"/>
      <c r="P36" s="5"/>
    </row>
    <row r="37" spans="1:16" s="6" customFormat="1" ht="32.15" customHeight="1">
      <c r="A37" s="16"/>
      <c r="B37" s="2"/>
      <c r="C37" s="2"/>
      <c r="D37" s="2"/>
      <c r="E37" s="2"/>
      <c r="F37" s="2"/>
      <c r="G37" s="60"/>
      <c r="H37" s="3"/>
      <c r="I37" s="3"/>
      <c r="J37" s="3"/>
      <c r="K37" s="3"/>
      <c r="L37" s="4"/>
      <c r="M37" s="4"/>
      <c r="N37" s="4"/>
      <c r="O37" s="4"/>
      <c r="P37" s="5"/>
    </row>
    <row r="38" spans="1:16" s="6" customFormat="1" ht="32.15" customHeight="1">
      <c r="A38" s="16"/>
      <c r="B38" s="7"/>
      <c r="C38" s="7"/>
      <c r="D38" s="7"/>
      <c r="E38" s="7"/>
      <c r="F38" s="7"/>
      <c r="G38" s="29"/>
      <c r="H38" s="195"/>
      <c r="I38" s="195"/>
      <c r="J38" s="195"/>
      <c r="K38" s="195"/>
      <c r="L38" s="4"/>
      <c r="M38" s="4"/>
      <c r="N38" s="4"/>
      <c r="O38" s="4"/>
      <c r="P38" s="5"/>
    </row>
    <row r="39" spans="1:16" s="6" customFormat="1" ht="32.15" customHeight="1">
      <c r="A39" s="16"/>
      <c r="B39" s="2"/>
      <c r="C39" s="2"/>
      <c r="D39" s="2"/>
      <c r="E39" s="2"/>
      <c r="F39" s="2"/>
      <c r="G39" s="60"/>
      <c r="H39" s="3"/>
      <c r="I39" s="3"/>
      <c r="J39" s="3"/>
      <c r="K39" s="3"/>
      <c r="L39" s="4"/>
      <c r="M39" s="4"/>
      <c r="N39" s="4"/>
      <c r="O39" s="4"/>
      <c r="P39" s="5"/>
    </row>
    <row r="40" spans="1:16" s="6" customFormat="1" ht="32.15" customHeight="1">
      <c r="A40" s="16"/>
      <c r="B40" s="7"/>
      <c r="C40" s="7"/>
      <c r="D40" s="7"/>
      <c r="E40" s="7"/>
      <c r="F40" s="7"/>
      <c r="G40" s="29"/>
      <c r="H40" s="195"/>
      <c r="I40" s="195"/>
      <c r="J40" s="195"/>
      <c r="K40" s="195"/>
      <c r="L40" s="4"/>
      <c r="M40" s="4"/>
      <c r="N40" s="4"/>
      <c r="O40" s="4"/>
      <c r="P40" s="5"/>
    </row>
    <row r="41" spans="1:16" s="6" customFormat="1" ht="32.15" customHeight="1">
      <c r="A41" s="16"/>
      <c r="B41" s="2"/>
      <c r="C41" s="2"/>
      <c r="D41" s="2"/>
      <c r="E41" s="2"/>
      <c r="F41" s="2"/>
      <c r="G41" s="60"/>
      <c r="H41" s="3"/>
      <c r="I41" s="3"/>
      <c r="J41" s="3"/>
      <c r="K41" s="3"/>
      <c r="L41" s="4"/>
      <c r="M41" s="4"/>
      <c r="N41" s="4"/>
      <c r="O41" s="4"/>
      <c r="P41" s="5"/>
    </row>
    <row r="42" spans="1:16" s="6" customFormat="1" ht="32.15" customHeight="1">
      <c r="A42" s="16"/>
      <c r="B42" s="7"/>
      <c r="C42" s="7"/>
      <c r="D42" s="7"/>
      <c r="E42" s="7"/>
      <c r="F42" s="7"/>
      <c r="G42" s="29"/>
      <c r="H42" s="195"/>
      <c r="I42" s="195"/>
      <c r="J42" s="195"/>
      <c r="K42" s="195"/>
      <c r="L42" s="4"/>
      <c r="M42" s="4"/>
      <c r="N42" s="4"/>
      <c r="O42" s="4"/>
      <c r="P42" s="5"/>
    </row>
    <row r="43" spans="1:16" s="6" customFormat="1" ht="32.15" customHeight="1">
      <c r="A43" s="16"/>
      <c r="B43" s="2"/>
      <c r="C43" s="2"/>
      <c r="D43" s="2"/>
      <c r="E43" s="2"/>
      <c r="F43" s="2"/>
      <c r="G43" s="60"/>
      <c r="H43" s="3"/>
      <c r="I43" s="3"/>
      <c r="J43" s="3"/>
      <c r="K43" s="3"/>
      <c r="L43" s="4"/>
      <c r="M43" s="4"/>
      <c r="N43" s="4"/>
      <c r="O43" s="4"/>
      <c r="P43" s="5"/>
    </row>
    <row r="44" spans="1:16" s="6" customFormat="1" ht="32.15" customHeight="1">
      <c r="A44" s="16"/>
      <c r="B44" s="7"/>
      <c r="C44" s="7"/>
      <c r="D44" s="7"/>
      <c r="E44" s="7"/>
      <c r="F44" s="7"/>
      <c r="G44" s="29"/>
      <c r="H44" s="195"/>
      <c r="I44" s="195"/>
      <c r="J44" s="195"/>
      <c r="K44" s="195"/>
      <c r="L44" s="4"/>
      <c r="M44" s="4"/>
      <c r="N44" s="4"/>
      <c r="O44" s="4"/>
      <c r="P44" s="5"/>
    </row>
    <row r="45" spans="1:16" s="6" customFormat="1" ht="32.15" customHeight="1">
      <c r="A45" s="16"/>
      <c r="B45" s="2"/>
      <c r="C45" s="2"/>
      <c r="D45" s="2"/>
      <c r="E45" s="2"/>
      <c r="F45" s="2"/>
      <c r="G45" s="60"/>
      <c r="H45" s="3"/>
      <c r="I45" s="3"/>
      <c r="J45" s="3"/>
      <c r="K45" s="3"/>
      <c r="L45" s="4"/>
      <c r="M45" s="4"/>
      <c r="N45" s="4"/>
      <c r="O45" s="4"/>
      <c r="P45" s="5"/>
    </row>
    <row r="46" spans="1:16" s="6" customFormat="1" ht="32.15" customHeight="1">
      <c r="A46" s="16"/>
      <c r="B46" s="7"/>
      <c r="C46" s="7"/>
      <c r="D46" s="7"/>
      <c r="E46" s="7"/>
      <c r="F46" s="7"/>
      <c r="G46" s="29"/>
      <c r="H46" s="195"/>
      <c r="I46" s="195"/>
      <c r="J46" s="195"/>
      <c r="K46" s="195"/>
      <c r="L46" s="4"/>
      <c r="M46" s="4"/>
      <c r="N46" s="4"/>
      <c r="O46" s="4"/>
      <c r="P46" s="5"/>
    </row>
    <row r="47" spans="1:16" s="13" customFormat="1" ht="32.15" customHeight="1">
      <c r="A47" s="16"/>
      <c r="B47" s="2"/>
      <c r="C47" s="2"/>
      <c r="D47" s="2"/>
      <c r="E47" s="2"/>
      <c r="F47" s="2"/>
      <c r="G47" s="60"/>
      <c r="H47" s="3"/>
      <c r="I47" s="3"/>
      <c r="J47" s="3"/>
      <c r="K47" s="3"/>
      <c r="L47" s="4"/>
      <c r="M47" s="4"/>
      <c r="N47" s="4"/>
      <c r="O47" s="4"/>
      <c r="P47" s="5"/>
    </row>
    <row r="48" spans="1:16" s="13" customFormat="1" ht="32.15" customHeight="1">
      <c r="A48" s="16"/>
      <c r="B48" s="7"/>
      <c r="C48" s="7"/>
      <c r="D48" s="7"/>
      <c r="E48" s="7"/>
      <c r="F48" s="7"/>
      <c r="G48" s="29"/>
      <c r="H48" s="195"/>
      <c r="I48" s="195"/>
      <c r="J48" s="195"/>
      <c r="K48" s="195"/>
      <c r="L48" s="4"/>
      <c r="M48" s="4"/>
      <c r="N48" s="4"/>
      <c r="O48" s="4"/>
      <c r="P48" s="5"/>
    </row>
    <row r="49" spans="1:16" s="6" customFormat="1" ht="32.15" customHeight="1">
      <c r="A49" s="16"/>
      <c r="B49" s="2"/>
      <c r="C49" s="2"/>
      <c r="D49" s="2"/>
      <c r="E49" s="2"/>
      <c r="F49" s="2"/>
      <c r="G49" s="60"/>
      <c r="H49" s="3"/>
      <c r="I49" s="3"/>
      <c r="J49" s="3"/>
      <c r="K49" s="3"/>
      <c r="L49" s="4"/>
      <c r="M49" s="4"/>
      <c r="N49" s="4"/>
      <c r="O49" s="4"/>
      <c r="P49" s="5"/>
    </row>
    <row r="50" spans="1:16" s="6" customFormat="1" ht="32.15" customHeight="1">
      <c r="A50" s="16"/>
      <c r="B50" s="7"/>
      <c r="C50" s="7"/>
      <c r="D50" s="7"/>
      <c r="E50" s="7"/>
      <c r="F50" s="7"/>
      <c r="G50" s="29"/>
      <c r="H50" s="195"/>
      <c r="I50" s="195"/>
      <c r="J50" s="195"/>
      <c r="K50" s="195"/>
      <c r="L50" s="4"/>
      <c r="M50" s="4"/>
      <c r="N50" s="4"/>
      <c r="O50" s="4"/>
      <c r="P50" s="5"/>
    </row>
    <row r="51" spans="1:16" s="6" customFormat="1" ht="32.15" customHeight="1">
      <c r="A51" s="16"/>
      <c r="B51" s="2"/>
      <c r="C51" s="2"/>
      <c r="D51" s="2"/>
      <c r="E51" s="2"/>
      <c r="F51" s="2"/>
      <c r="G51" s="60"/>
      <c r="H51" s="3"/>
      <c r="I51" s="3"/>
      <c r="J51" s="3"/>
      <c r="K51" s="3"/>
      <c r="L51" s="4"/>
      <c r="M51" s="4"/>
      <c r="N51" s="4"/>
      <c r="O51" s="4"/>
      <c r="P51" s="5"/>
    </row>
    <row r="52" spans="1:16" s="6" customFormat="1" ht="32.15" customHeight="1">
      <c r="A52" s="16"/>
      <c r="B52" s="7"/>
      <c r="C52" s="7"/>
      <c r="D52" s="7"/>
      <c r="E52" s="7"/>
      <c r="F52" s="7"/>
      <c r="G52" s="29"/>
      <c r="H52" s="195"/>
      <c r="I52" s="195"/>
      <c r="J52" s="195"/>
      <c r="K52" s="195"/>
      <c r="L52" s="4"/>
      <c r="M52" s="4"/>
      <c r="N52" s="4"/>
      <c r="O52" s="4"/>
      <c r="P52" s="5"/>
    </row>
    <row r="53" spans="1:16" s="6" customFormat="1" ht="32.15" customHeight="1">
      <c r="A53" s="16"/>
      <c r="B53" s="10"/>
      <c r="C53" s="10"/>
      <c r="D53" s="10"/>
      <c r="E53" s="10"/>
      <c r="F53" s="10"/>
      <c r="G53" s="62"/>
      <c r="H53" s="14"/>
      <c r="I53" s="14"/>
      <c r="J53" s="14"/>
      <c r="K53" s="14"/>
      <c r="L53" s="9"/>
      <c r="M53" s="9"/>
      <c r="N53" s="9"/>
      <c r="O53" s="9"/>
      <c r="P53" s="5"/>
    </row>
    <row r="54" spans="1:16" s="6" customFormat="1" ht="32.15" customHeight="1">
      <c r="A54" s="16"/>
      <c r="B54" s="10"/>
      <c r="C54" s="10"/>
      <c r="D54" s="10"/>
      <c r="E54" s="10"/>
      <c r="F54" s="10"/>
      <c r="G54" s="62"/>
      <c r="H54" s="10"/>
      <c r="I54" s="10"/>
      <c r="J54" s="10"/>
      <c r="K54" s="10"/>
      <c r="L54" s="9"/>
      <c r="M54" s="9"/>
      <c r="N54" s="9"/>
      <c r="O54" s="9"/>
      <c r="P54" s="5"/>
    </row>
    <row r="55" spans="1:16" s="6" customFormat="1" ht="32.15" customHeight="1">
      <c r="A55" s="16"/>
      <c r="B55" s="2"/>
      <c r="C55" s="2"/>
      <c r="D55" s="2"/>
      <c r="E55" s="2"/>
      <c r="F55" s="2"/>
      <c r="G55" s="60"/>
      <c r="H55" s="3"/>
      <c r="I55" s="3"/>
      <c r="J55" s="3"/>
      <c r="K55" s="3"/>
      <c r="L55" s="4"/>
      <c r="M55" s="4"/>
      <c r="N55" s="4"/>
      <c r="O55" s="4"/>
      <c r="P55" s="5"/>
    </row>
    <row r="56" spans="1:16" s="6" customFormat="1" ht="32.15" customHeight="1">
      <c r="A56" s="16"/>
      <c r="B56" s="7"/>
      <c r="C56" s="7"/>
      <c r="D56" s="7"/>
      <c r="E56" s="7"/>
      <c r="F56" s="7"/>
      <c r="G56" s="29"/>
      <c r="H56" s="195"/>
      <c r="I56" s="195"/>
      <c r="J56" s="195"/>
      <c r="K56" s="195"/>
      <c r="L56" s="4"/>
      <c r="M56" s="4"/>
      <c r="N56" s="4"/>
      <c r="O56" s="4"/>
      <c r="P56" s="5"/>
    </row>
    <row r="57" spans="1:16" s="6" customFormat="1" ht="32.15" customHeight="1">
      <c r="A57" s="16"/>
      <c r="B57" s="2"/>
      <c r="C57" s="2"/>
      <c r="D57" s="2"/>
      <c r="E57" s="2"/>
      <c r="F57" s="2"/>
      <c r="G57" s="60"/>
      <c r="H57" s="3"/>
      <c r="I57" s="3"/>
      <c r="J57" s="3"/>
      <c r="K57" s="3"/>
      <c r="L57" s="4"/>
      <c r="M57" s="4"/>
      <c r="N57" s="4"/>
      <c r="O57" s="4"/>
      <c r="P57" s="5"/>
    </row>
    <row r="58" spans="1:16" s="6" customFormat="1" ht="32.15" customHeight="1">
      <c r="A58" s="16"/>
      <c r="B58" s="7"/>
      <c r="C58" s="7"/>
      <c r="D58" s="7"/>
      <c r="E58" s="7"/>
      <c r="F58" s="7"/>
      <c r="G58" s="29"/>
      <c r="H58" s="195"/>
      <c r="I58" s="195"/>
      <c r="J58" s="195"/>
      <c r="K58" s="195"/>
      <c r="L58" s="4"/>
      <c r="M58" s="4"/>
      <c r="N58" s="4"/>
      <c r="O58" s="4"/>
      <c r="P58" s="5"/>
    </row>
    <row r="59" spans="1:16" s="6" customFormat="1" ht="32.15" customHeight="1">
      <c r="A59" s="16"/>
      <c r="B59" s="2"/>
      <c r="C59" s="2"/>
      <c r="D59" s="2"/>
      <c r="E59" s="2"/>
      <c r="F59" s="2"/>
      <c r="G59" s="60"/>
      <c r="H59" s="3"/>
      <c r="I59" s="3"/>
      <c r="J59" s="3"/>
      <c r="K59" s="3"/>
      <c r="L59" s="4"/>
      <c r="M59" s="4"/>
      <c r="N59" s="4"/>
      <c r="O59" s="4"/>
      <c r="P59" s="5"/>
    </row>
    <row r="60" spans="1:16" s="6" customFormat="1" ht="32.15" customHeight="1">
      <c r="A60" s="16"/>
      <c r="B60" s="7"/>
      <c r="C60" s="7"/>
      <c r="D60" s="7"/>
      <c r="E60" s="7"/>
      <c r="F60" s="7"/>
      <c r="G60" s="29"/>
      <c r="H60" s="195"/>
      <c r="I60" s="195"/>
      <c r="J60" s="195"/>
      <c r="K60" s="195"/>
      <c r="L60" s="4"/>
      <c r="M60" s="4"/>
      <c r="N60" s="4"/>
      <c r="O60" s="4"/>
      <c r="P60" s="5"/>
    </row>
    <row r="61" spans="1:16" s="6" customFormat="1" ht="32.15" customHeight="1">
      <c r="A61" s="16"/>
      <c r="B61" s="2"/>
      <c r="C61" s="2"/>
      <c r="D61" s="2"/>
      <c r="E61" s="2"/>
      <c r="F61" s="2"/>
      <c r="G61" s="60"/>
      <c r="H61" s="3"/>
      <c r="I61" s="3"/>
      <c r="J61" s="3"/>
      <c r="K61" s="3"/>
      <c r="L61" s="4"/>
      <c r="M61" s="4"/>
      <c r="N61" s="4"/>
      <c r="O61" s="4"/>
      <c r="P61" s="5"/>
    </row>
    <row r="62" spans="1:16" s="6" customFormat="1" ht="32.15" customHeight="1">
      <c r="A62" s="16"/>
      <c r="B62" s="7"/>
      <c r="C62" s="7"/>
      <c r="D62" s="7"/>
      <c r="E62" s="7"/>
      <c r="F62" s="7"/>
      <c r="G62" s="29"/>
      <c r="H62" s="195"/>
      <c r="I62" s="195"/>
      <c r="J62" s="195"/>
      <c r="K62" s="195"/>
      <c r="L62" s="4"/>
      <c r="M62" s="4"/>
      <c r="N62" s="4"/>
      <c r="O62" s="4"/>
      <c r="P62" s="5"/>
    </row>
    <row r="63" spans="1:16" s="6" customFormat="1" ht="32.15" customHeight="1">
      <c r="A63" s="16"/>
      <c r="B63" s="2"/>
      <c r="C63" s="2"/>
      <c r="D63" s="2"/>
      <c r="E63" s="2"/>
      <c r="F63" s="2"/>
      <c r="G63" s="60"/>
      <c r="H63" s="3"/>
      <c r="I63" s="3"/>
      <c r="J63" s="3"/>
      <c r="K63" s="3"/>
      <c r="L63" s="4"/>
      <c r="M63" s="4"/>
      <c r="N63" s="4"/>
      <c r="O63" s="4"/>
      <c r="P63" s="5"/>
    </row>
    <row r="64" spans="1:16" s="6" customFormat="1" ht="32.15" customHeight="1">
      <c r="A64" s="16"/>
      <c r="B64" s="7"/>
      <c r="C64" s="7"/>
      <c r="D64" s="7"/>
      <c r="E64" s="7"/>
      <c r="F64" s="7"/>
      <c r="G64" s="29"/>
      <c r="H64" s="195"/>
      <c r="I64" s="195"/>
      <c r="J64" s="195"/>
      <c r="K64" s="195"/>
      <c r="L64" s="4"/>
      <c r="M64" s="4"/>
      <c r="N64" s="4"/>
      <c r="O64" s="4"/>
      <c r="P64" s="5"/>
    </row>
    <row r="65" spans="1:16" s="6" customFormat="1" ht="32.15" customHeight="1">
      <c r="A65" s="16"/>
      <c r="B65" s="2"/>
      <c r="C65" s="2"/>
      <c r="D65" s="2"/>
      <c r="E65" s="2"/>
      <c r="F65" s="2"/>
      <c r="G65" s="60"/>
      <c r="H65" s="3"/>
      <c r="I65" s="3"/>
      <c r="J65" s="3"/>
      <c r="K65" s="3"/>
      <c r="L65" s="4"/>
      <c r="M65" s="4"/>
      <c r="N65" s="4"/>
      <c r="O65" s="4"/>
      <c r="P65" s="5"/>
    </row>
    <row r="66" spans="1:16" s="6" customFormat="1" ht="32.15" customHeight="1">
      <c r="A66" s="16"/>
      <c r="B66" s="7"/>
      <c r="C66" s="7"/>
      <c r="D66" s="7"/>
      <c r="E66" s="7"/>
      <c r="F66" s="7"/>
      <c r="G66" s="29"/>
      <c r="H66" s="195"/>
      <c r="I66" s="195"/>
      <c r="J66" s="195"/>
      <c r="K66" s="195"/>
      <c r="L66" s="4"/>
      <c r="M66" s="4"/>
      <c r="N66" s="4"/>
      <c r="O66" s="4"/>
      <c r="P66" s="5"/>
    </row>
    <row r="67" spans="1:16" s="6" customFormat="1" ht="32.15" customHeight="1">
      <c r="A67" s="16"/>
      <c r="B67" s="2"/>
      <c r="C67" s="2"/>
      <c r="D67" s="2"/>
      <c r="E67" s="2"/>
      <c r="F67" s="2"/>
      <c r="G67" s="60"/>
      <c r="H67" s="3"/>
      <c r="I67" s="3"/>
      <c r="J67" s="3"/>
      <c r="K67" s="3"/>
      <c r="L67" s="4"/>
      <c r="M67" s="4"/>
      <c r="N67" s="4"/>
      <c r="O67" s="4"/>
      <c r="P67" s="11"/>
    </row>
    <row r="68" spans="1:16" s="6" customFormat="1" ht="32.15" customHeight="1">
      <c r="A68" s="16"/>
      <c r="B68" s="7"/>
      <c r="C68" s="7"/>
      <c r="D68" s="7"/>
      <c r="E68" s="7"/>
      <c r="F68" s="7"/>
      <c r="G68" s="29"/>
      <c r="H68" s="195"/>
      <c r="I68" s="195"/>
      <c r="J68" s="195"/>
      <c r="K68" s="195"/>
      <c r="L68" s="4"/>
      <c r="M68" s="4"/>
      <c r="N68" s="4"/>
      <c r="O68" s="4"/>
      <c r="P68" s="11"/>
    </row>
    <row r="69" spans="1:16" s="13" customFormat="1" ht="32.15" customHeight="1">
      <c r="A69" s="16"/>
      <c r="B69" s="2"/>
      <c r="C69" s="2"/>
      <c r="D69" s="2"/>
      <c r="E69" s="2"/>
      <c r="F69" s="2"/>
      <c r="G69" s="60"/>
      <c r="H69" s="3"/>
      <c r="I69" s="3"/>
      <c r="J69" s="3"/>
      <c r="K69" s="3"/>
      <c r="L69" s="4"/>
      <c r="M69" s="4"/>
      <c r="N69" s="4"/>
      <c r="O69" s="4"/>
      <c r="P69" s="5"/>
    </row>
    <row r="70" spans="1:16" s="13" customFormat="1" ht="32.15" customHeight="1">
      <c r="A70" s="16"/>
      <c r="B70" s="7"/>
      <c r="C70" s="7"/>
      <c r="D70" s="7"/>
      <c r="E70" s="7"/>
      <c r="F70" s="7"/>
      <c r="G70" s="29"/>
      <c r="H70" s="195"/>
      <c r="I70" s="195"/>
      <c r="J70" s="195"/>
      <c r="K70" s="195"/>
      <c r="L70" s="4"/>
      <c r="M70" s="4"/>
      <c r="N70" s="4"/>
      <c r="O70" s="4"/>
      <c r="P70" s="5"/>
    </row>
    <row r="71" spans="1:16" s="6" customFormat="1" ht="32.15" customHeight="1">
      <c r="A71" s="16"/>
      <c r="B71" s="2"/>
      <c r="C71" s="2"/>
      <c r="D71" s="2"/>
      <c r="E71" s="2"/>
      <c r="F71" s="2"/>
      <c r="G71" s="60"/>
      <c r="H71" s="3"/>
      <c r="I71" s="3"/>
      <c r="J71" s="3"/>
      <c r="K71" s="3"/>
      <c r="L71" s="4"/>
      <c r="M71" s="4"/>
      <c r="N71" s="4"/>
      <c r="O71" s="4"/>
      <c r="P71" s="5"/>
    </row>
    <row r="72" spans="1:16" s="6" customFormat="1" ht="32.15" customHeight="1">
      <c r="A72" s="16"/>
      <c r="B72" s="7"/>
      <c r="C72" s="7"/>
      <c r="D72" s="7"/>
      <c r="E72" s="7"/>
      <c r="F72" s="7"/>
      <c r="G72" s="29"/>
      <c r="H72" s="195"/>
      <c r="I72" s="195"/>
      <c r="J72" s="195"/>
      <c r="K72" s="195"/>
      <c r="L72" s="4"/>
      <c r="M72" s="4"/>
      <c r="N72" s="4"/>
      <c r="O72" s="4"/>
      <c r="P72" s="5"/>
    </row>
    <row r="73" spans="1:16" s="6" customFormat="1" ht="32.15" customHeight="1">
      <c r="A73" s="16"/>
      <c r="B73" s="2"/>
      <c r="C73" s="2"/>
      <c r="D73" s="2"/>
      <c r="E73" s="2"/>
      <c r="F73" s="2"/>
      <c r="G73" s="60"/>
      <c r="H73" s="3"/>
      <c r="I73" s="3"/>
      <c r="J73" s="3"/>
      <c r="K73" s="3"/>
      <c r="L73" s="12"/>
      <c r="M73" s="12"/>
      <c r="N73" s="12"/>
      <c r="O73" s="12"/>
      <c r="P73" s="5"/>
    </row>
    <row r="74" spans="1:16" s="6" customFormat="1" ht="32.15" customHeight="1">
      <c r="A74" s="16"/>
      <c r="B74" s="7"/>
      <c r="C74" s="7"/>
      <c r="D74" s="7"/>
      <c r="E74" s="7"/>
      <c r="F74" s="7"/>
      <c r="G74" s="29"/>
      <c r="H74" s="195"/>
      <c r="I74" s="195"/>
      <c r="J74" s="195"/>
      <c r="K74" s="195"/>
      <c r="L74" s="12"/>
      <c r="M74" s="12"/>
      <c r="N74" s="12"/>
      <c r="O74" s="12"/>
      <c r="P74" s="5"/>
    </row>
    <row r="75" spans="1:16" s="6" customFormat="1" ht="32.15" customHeight="1">
      <c r="A75" s="16"/>
      <c r="B75" s="10"/>
      <c r="C75" s="10"/>
      <c r="D75" s="10"/>
      <c r="E75" s="10"/>
      <c r="F75" s="10"/>
      <c r="G75" s="62"/>
      <c r="H75" s="14"/>
      <c r="I75" s="14"/>
      <c r="J75" s="14"/>
      <c r="K75" s="14"/>
      <c r="L75" s="9"/>
      <c r="M75" s="9"/>
      <c r="N75" s="9"/>
      <c r="O75" s="9"/>
      <c r="P75" s="5"/>
    </row>
    <row r="76" spans="1:16" s="6" customFormat="1" ht="32.15" customHeight="1">
      <c r="A76" s="16"/>
      <c r="B76" s="10"/>
      <c r="C76" s="10"/>
      <c r="D76" s="10"/>
      <c r="E76" s="10"/>
      <c r="F76" s="10"/>
      <c r="G76" s="62"/>
      <c r="H76" s="10"/>
      <c r="I76" s="10"/>
      <c r="J76" s="10"/>
      <c r="K76" s="10"/>
      <c r="L76" s="9"/>
      <c r="M76" s="9"/>
      <c r="N76" s="9"/>
      <c r="O76" s="9"/>
      <c r="P76" s="5"/>
    </row>
    <row r="77" spans="1:16" s="6" customFormat="1" ht="32.15" customHeight="1">
      <c r="A77" s="16"/>
      <c r="B77" s="2"/>
      <c r="C77" s="2"/>
      <c r="D77" s="2"/>
      <c r="E77" s="2"/>
      <c r="F77" s="2"/>
      <c r="G77" s="60"/>
      <c r="H77" s="15"/>
      <c r="I77" s="15"/>
      <c r="J77" s="15"/>
      <c r="K77" s="15"/>
      <c r="L77" s="4"/>
      <c r="M77" s="4"/>
      <c r="N77" s="4"/>
      <c r="O77" s="4"/>
      <c r="P77" s="5"/>
    </row>
    <row r="78" spans="1:16" s="6" customFormat="1" ht="32.15" customHeight="1">
      <c r="A78" s="16"/>
      <c r="B78" s="305"/>
      <c r="C78" s="305"/>
      <c r="D78" s="305"/>
      <c r="E78" s="305"/>
      <c r="F78" s="305"/>
      <c r="G78" s="305"/>
      <c r="H78" s="305"/>
      <c r="I78" s="195"/>
      <c r="J78" s="195"/>
      <c r="K78" s="195"/>
      <c r="L78" s="4"/>
      <c r="M78" s="4"/>
      <c r="N78" s="4"/>
      <c r="O78" s="4"/>
      <c r="P78" s="5"/>
    </row>
    <row r="79" spans="1:16" s="6" customFormat="1" ht="32.15" customHeight="1">
      <c r="A79" s="16"/>
      <c r="B79" s="2"/>
      <c r="C79" s="2"/>
      <c r="D79" s="2"/>
      <c r="E79" s="2"/>
      <c r="F79" s="2"/>
      <c r="G79" s="60"/>
      <c r="H79" s="15"/>
      <c r="I79" s="15"/>
      <c r="J79" s="15"/>
      <c r="K79" s="15"/>
      <c r="L79" s="4"/>
      <c r="M79" s="4"/>
      <c r="N79" s="4"/>
      <c r="O79" s="4"/>
      <c r="P79" s="5"/>
    </row>
    <row r="80" spans="1:16" s="6" customFormat="1" ht="32.15" customHeight="1">
      <c r="A80" s="16"/>
      <c r="B80" s="305"/>
      <c r="C80" s="305"/>
      <c r="D80" s="305"/>
      <c r="E80" s="305"/>
      <c r="F80" s="305"/>
      <c r="G80" s="305"/>
      <c r="H80" s="305"/>
      <c r="I80" s="195"/>
      <c r="J80" s="195"/>
      <c r="K80" s="195"/>
      <c r="L80" s="4"/>
      <c r="M80" s="4"/>
      <c r="N80" s="4"/>
      <c r="O80" s="4"/>
      <c r="P80" s="5"/>
    </row>
    <row r="81" spans="1:16" s="6" customFormat="1" ht="32.15" customHeight="1">
      <c r="A81" s="16"/>
      <c r="B81" s="2"/>
      <c r="C81" s="2"/>
      <c r="D81" s="2"/>
      <c r="E81" s="2"/>
      <c r="F81" s="2"/>
      <c r="G81" s="60"/>
      <c r="H81" s="15"/>
      <c r="I81" s="15"/>
      <c r="J81" s="15"/>
      <c r="K81" s="15"/>
      <c r="L81" s="4"/>
      <c r="M81" s="4"/>
      <c r="N81" s="4"/>
      <c r="O81" s="4"/>
      <c r="P81" s="5"/>
    </row>
    <row r="82" spans="1:16" s="6" customFormat="1" ht="32.15" customHeight="1">
      <c r="A82" s="16"/>
      <c r="B82" s="305"/>
      <c r="C82" s="305"/>
      <c r="D82" s="305"/>
      <c r="E82" s="305"/>
      <c r="F82" s="305"/>
      <c r="G82" s="305"/>
      <c r="H82" s="305"/>
      <c r="I82" s="195"/>
      <c r="J82" s="195"/>
      <c r="K82" s="195"/>
      <c r="L82" s="4"/>
      <c r="M82" s="4"/>
      <c r="N82" s="4"/>
      <c r="O82" s="4"/>
      <c r="P82" s="5"/>
    </row>
    <row r="83" spans="1:16" s="6" customFormat="1" ht="32.15" customHeight="1">
      <c r="A83" s="16"/>
      <c r="B83" s="2"/>
      <c r="C83" s="2"/>
      <c r="D83" s="2"/>
      <c r="E83" s="2"/>
      <c r="F83" s="2"/>
      <c r="G83" s="60"/>
      <c r="H83" s="15"/>
      <c r="I83" s="15"/>
      <c r="J83" s="15"/>
      <c r="K83" s="15"/>
      <c r="L83" s="4"/>
      <c r="M83" s="4"/>
      <c r="N83" s="4"/>
      <c r="O83" s="4"/>
      <c r="P83" s="5"/>
    </row>
    <row r="84" spans="1:16" s="6" customFormat="1" ht="32.15" customHeight="1">
      <c r="A84" s="16"/>
      <c r="B84" s="305"/>
      <c r="C84" s="305"/>
      <c r="D84" s="305"/>
      <c r="E84" s="305"/>
      <c r="F84" s="305"/>
      <c r="G84" s="305"/>
      <c r="H84" s="305"/>
      <c r="I84" s="195"/>
      <c r="J84" s="195"/>
      <c r="K84" s="195"/>
      <c r="L84" s="4"/>
      <c r="M84" s="4"/>
      <c r="N84" s="4"/>
      <c r="O84" s="4"/>
      <c r="P84" s="5"/>
    </row>
    <row r="85" spans="1:16" s="6" customFormat="1" ht="32.15" customHeight="1">
      <c r="A85" s="16"/>
      <c r="B85" s="2"/>
      <c r="C85" s="2"/>
      <c r="D85" s="2"/>
      <c r="E85" s="2"/>
      <c r="F85" s="2"/>
      <c r="G85" s="60"/>
      <c r="H85" s="15"/>
      <c r="I85" s="15"/>
      <c r="J85" s="15"/>
      <c r="K85" s="15"/>
      <c r="L85" s="4"/>
      <c r="M85" s="4"/>
      <c r="N85" s="4"/>
      <c r="O85" s="4"/>
      <c r="P85" s="5"/>
    </row>
    <row r="86" spans="1:16" s="6" customFormat="1" ht="32.15" customHeight="1">
      <c r="A86" s="16"/>
      <c r="B86" s="305"/>
      <c r="C86" s="305"/>
      <c r="D86" s="305"/>
      <c r="E86" s="305"/>
      <c r="F86" s="305"/>
      <c r="G86" s="305"/>
      <c r="H86" s="305"/>
      <c r="I86" s="195"/>
      <c r="J86" s="195"/>
      <c r="K86" s="195"/>
      <c r="L86" s="4"/>
      <c r="M86" s="4"/>
      <c r="N86" s="4"/>
      <c r="O86" s="4"/>
      <c r="P86" s="5"/>
    </row>
    <row r="87" spans="1:16" s="6" customFormat="1" ht="32.15" customHeight="1">
      <c r="A87" s="16"/>
      <c r="B87" s="2"/>
      <c r="C87" s="2"/>
      <c r="D87" s="2"/>
      <c r="E87" s="2"/>
      <c r="F87" s="2"/>
      <c r="G87" s="60"/>
      <c r="H87" s="15"/>
      <c r="I87" s="15"/>
      <c r="J87" s="15"/>
      <c r="K87" s="15"/>
      <c r="L87" s="4"/>
      <c r="M87" s="4"/>
      <c r="N87" s="4"/>
      <c r="O87" s="4"/>
      <c r="P87" s="5"/>
    </row>
    <row r="88" spans="1:16" s="6" customFormat="1" ht="32.15" customHeight="1">
      <c r="A88" s="16"/>
      <c r="B88" s="305"/>
      <c r="C88" s="305"/>
      <c r="D88" s="305"/>
      <c r="E88" s="305"/>
      <c r="F88" s="305"/>
      <c r="G88" s="305"/>
      <c r="H88" s="305"/>
      <c r="I88" s="195"/>
      <c r="J88" s="195"/>
      <c r="K88" s="195"/>
      <c r="L88" s="4"/>
      <c r="M88" s="4"/>
      <c r="N88" s="4"/>
      <c r="O88" s="4"/>
      <c r="P88" s="5"/>
    </row>
    <row r="89" spans="1:16" s="6" customFormat="1" ht="32.15" customHeight="1">
      <c r="A89" s="16"/>
      <c r="B89" s="2"/>
      <c r="C89" s="2"/>
      <c r="D89" s="2"/>
      <c r="E89" s="2"/>
      <c r="F89" s="2"/>
      <c r="G89" s="60"/>
      <c r="H89" s="15"/>
      <c r="I89" s="15"/>
      <c r="J89" s="15"/>
      <c r="K89" s="15"/>
      <c r="L89" s="4"/>
      <c r="M89" s="4"/>
      <c r="N89" s="4"/>
      <c r="O89" s="4"/>
      <c r="P89" s="5"/>
    </row>
    <row r="90" spans="1:16" s="6" customFormat="1" ht="32.15" customHeight="1">
      <c r="A90" s="16"/>
      <c r="B90" s="305"/>
      <c r="C90" s="305"/>
      <c r="D90" s="305"/>
      <c r="E90" s="305"/>
      <c r="F90" s="305"/>
      <c r="G90" s="305"/>
      <c r="H90" s="305"/>
      <c r="I90" s="195"/>
      <c r="J90" s="195"/>
      <c r="K90" s="195"/>
      <c r="L90" s="4"/>
      <c r="M90" s="4"/>
      <c r="N90" s="4"/>
      <c r="O90" s="4"/>
      <c r="P90" s="5"/>
    </row>
    <row r="91" spans="1:16" s="6" customFormat="1" ht="32.15" customHeight="1">
      <c r="A91" s="16"/>
      <c r="B91" s="2"/>
      <c r="C91" s="2"/>
      <c r="D91" s="2"/>
      <c r="E91" s="2"/>
      <c r="F91" s="2"/>
      <c r="G91" s="60"/>
      <c r="H91" s="15"/>
      <c r="I91" s="15"/>
      <c r="J91" s="15"/>
      <c r="K91" s="15"/>
      <c r="L91" s="4"/>
      <c r="M91" s="4"/>
      <c r="N91" s="4"/>
      <c r="O91" s="4"/>
      <c r="P91" s="5"/>
    </row>
    <row r="92" spans="1:16" s="6" customFormat="1" ht="32.15" customHeight="1">
      <c r="A92" s="16"/>
      <c r="B92" s="305"/>
      <c r="C92" s="305"/>
      <c r="D92" s="305"/>
      <c r="E92" s="305"/>
      <c r="F92" s="305"/>
      <c r="G92" s="305"/>
      <c r="H92" s="305"/>
      <c r="I92" s="195"/>
      <c r="J92" s="195"/>
      <c r="K92" s="195"/>
      <c r="L92" s="4"/>
      <c r="M92" s="4"/>
      <c r="N92" s="4"/>
      <c r="O92" s="4"/>
      <c r="P92" s="5"/>
    </row>
    <row r="93" spans="1:16" s="6" customFormat="1" ht="32.15" customHeight="1">
      <c r="A93" s="16"/>
      <c r="B93" s="2"/>
      <c r="C93" s="2"/>
      <c r="D93" s="2"/>
      <c r="E93" s="2"/>
      <c r="F93" s="2"/>
      <c r="G93" s="60"/>
      <c r="H93" s="15"/>
      <c r="I93" s="15"/>
      <c r="J93" s="15"/>
      <c r="K93" s="15"/>
      <c r="L93" s="4"/>
      <c r="M93" s="4"/>
      <c r="N93" s="4"/>
      <c r="O93" s="4"/>
      <c r="P93" s="5"/>
    </row>
    <row r="94" spans="1:16" s="6" customFormat="1" ht="32.15" customHeight="1">
      <c r="A94" s="16"/>
      <c r="B94" s="305"/>
      <c r="C94" s="305"/>
      <c r="D94" s="305"/>
      <c r="E94" s="305"/>
      <c r="F94" s="305"/>
      <c r="G94" s="305"/>
      <c r="H94" s="305"/>
      <c r="I94" s="195"/>
      <c r="J94" s="195"/>
      <c r="K94" s="195"/>
      <c r="L94" s="4"/>
      <c r="M94" s="4"/>
      <c r="N94" s="4"/>
      <c r="O94" s="4"/>
      <c r="P94" s="5"/>
    </row>
    <row r="95" spans="1:16" s="6" customFormat="1" ht="32.15" customHeight="1">
      <c r="A95" s="16"/>
      <c r="B95" s="2"/>
      <c r="C95" s="2"/>
      <c r="D95" s="2"/>
      <c r="E95" s="2"/>
      <c r="F95" s="2"/>
      <c r="G95" s="60"/>
      <c r="H95" s="15"/>
      <c r="I95" s="15"/>
      <c r="J95" s="15"/>
      <c r="K95" s="15"/>
      <c r="L95" s="4"/>
      <c r="M95" s="4"/>
      <c r="N95" s="4"/>
      <c r="O95" s="4"/>
      <c r="P95" s="5"/>
    </row>
    <row r="96" spans="1:16" s="6" customFormat="1" ht="32.15" customHeight="1">
      <c r="A96" s="16"/>
      <c r="B96" s="305"/>
      <c r="C96" s="305"/>
      <c r="D96" s="305"/>
      <c r="E96" s="305"/>
      <c r="F96" s="305"/>
      <c r="G96" s="305"/>
      <c r="H96" s="305"/>
      <c r="I96" s="195"/>
      <c r="J96" s="195"/>
      <c r="K96" s="195"/>
      <c r="L96" s="4"/>
      <c r="M96" s="4"/>
      <c r="N96" s="4"/>
      <c r="O96" s="4"/>
      <c r="P96" s="5"/>
    </row>
    <row r="97" spans="1:16" s="6" customFormat="1" ht="32.15" customHeight="1">
      <c r="A97" s="16"/>
      <c r="B97" s="10"/>
      <c r="C97" s="10"/>
      <c r="D97" s="10"/>
      <c r="E97" s="10"/>
      <c r="F97" s="10"/>
      <c r="G97" s="62"/>
      <c r="H97" s="14"/>
      <c r="I97" s="14"/>
      <c r="J97" s="14"/>
      <c r="K97" s="14"/>
      <c r="L97" s="9"/>
      <c r="M97" s="9"/>
      <c r="N97" s="9"/>
      <c r="O97" s="9"/>
      <c r="P97" s="5"/>
    </row>
    <row r="98" spans="1:16" s="6" customFormat="1" ht="32.15" customHeight="1">
      <c r="A98" s="16"/>
      <c r="B98" s="10"/>
      <c r="C98" s="10"/>
      <c r="D98" s="10"/>
      <c r="E98" s="10"/>
      <c r="F98" s="10"/>
      <c r="G98" s="62"/>
      <c r="H98" s="10"/>
      <c r="I98" s="10"/>
      <c r="J98" s="10"/>
      <c r="K98" s="10"/>
      <c r="L98" s="9"/>
      <c r="M98" s="9"/>
      <c r="N98" s="9"/>
      <c r="O98" s="9"/>
      <c r="P98" s="5"/>
    </row>
    <row r="99" spans="1:16" s="6" customFormat="1" ht="32.15" customHeight="1">
      <c r="A99" s="16"/>
      <c r="B99" s="2"/>
      <c r="C99" s="2"/>
      <c r="D99" s="2"/>
      <c r="E99" s="2"/>
      <c r="F99" s="2"/>
      <c r="G99" s="60"/>
      <c r="H99" s="15"/>
      <c r="I99" s="15"/>
      <c r="J99" s="15"/>
      <c r="K99" s="15"/>
      <c r="L99" s="4"/>
      <c r="M99" s="4"/>
      <c r="N99" s="4"/>
      <c r="O99" s="4"/>
      <c r="P99" s="5"/>
    </row>
    <row r="100" spans="1:16" s="6" customFormat="1" ht="32.15" customHeight="1">
      <c r="A100" s="16"/>
      <c r="B100" s="305"/>
      <c r="C100" s="305"/>
      <c r="D100" s="305"/>
      <c r="E100" s="305"/>
      <c r="F100" s="305"/>
      <c r="G100" s="305"/>
      <c r="H100" s="305"/>
      <c r="I100" s="195"/>
      <c r="J100" s="195"/>
      <c r="K100" s="195"/>
      <c r="L100" s="4"/>
      <c r="M100" s="4"/>
      <c r="N100" s="4"/>
      <c r="O100" s="4"/>
      <c r="P100" s="5"/>
    </row>
    <row r="101" spans="1:16" s="6" customFormat="1" ht="32.15" customHeight="1">
      <c r="A101" s="16"/>
      <c r="B101" s="2"/>
      <c r="C101" s="2"/>
      <c r="D101" s="2"/>
      <c r="E101" s="2"/>
      <c r="F101" s="2"/>
      <c r="G101" s="60"/>
      <c r="H101" s="15"/>
      <c r="I101" s="15"/>
      <c r="J101" s="15"/>
      <c r="K101" s="15"/>
      <c r="L101" s="4"/>
      <c r="M101" s="4"/>
      <c r="N101" s="4"/>
      <c r="O101" s="4"/>
      <c r="P101" s="5"/>
    </row>
    <row r="102" spans="1:16" s="6" customFormat="1">
      <c r="A102" s="16"/>
      <c r="B102" s="305"/>
      <c r="C102" s="305"/>
      <c r="D102" s="305"/>
      <c r="E102" s="305"/>
      <c r="F102" s="305"/>
      <c r="G102" s="305"/>
      <c r="H102" s="305"/>
      <c r="I102" s="195"/>
      <c r="J102" s="195"/>
      <c r="K102" s="195"/>
      <c r="L102" s="4"/>
      <c r="M102" s="4"/>
      <c r="N102" s="4"/>
      <c r="O102" s="4"/>
      <c r="P102" s="5"/>
    </row>
    <row r="103" spans="1:16" s="6" customFormat="1">
      <c r="A103" s="16"/>
      <c r="B103" s="2"/>
      <c r="C103" s="2"/>
      <c r="D103" s="2"/>
      <c r="E103" s="2"/>
      <c r="F103" s="2"/>
      <c r="G103" s="60"/>
      <c r="H103" s="15"/>
      <c r="I103" s="15"/>
      <c r="J103" s="15"/>
      <c r="K103" s="15"/>
      <c r="L103" s="4"/>
      <c r="M103" s="4"/>
      <c r="N103" s="4"/>
      <c r="O103" s="4"/>
      <c r="P103" s="5"/>
    </row>
    <row r="104" spans="1:16" s="6" customFormat="1">
      <c r="A104" s="16"/>
      <c r="B104" s="305"/>
      <c r="C104" s="305"/>
      <c r="D104" s="305"/>
      <c r="E104" s="305"/>
      <c r="F104" s="305"/>
      <c r="G104" s="305"/>
      <c r="H104" s="305"/>
      <c r="I104" s="195"/>
      <c r="J104" s="195"/>
      <c r="K104" s="195"/>
      <c r="L104" s="4"/>
      <c r="M104" s="4"/>
      <c r="N104" s="4"/>
      <c r="O104" s="4"/>
      <c r="P104" s="5"/>
    </row>
    <row r="105" spans="1:16" s="6" customFormat="1">
      <c r="A105" s="16"/>
      <c r="B105" s="2"/>
      <c r="C105" s="2"/>
      <c r="D105" s="2"/>
      <c r="E105" s="2"/>
      <c r="F105" s="2"/>
      <c r="G105" s="60"/>
      <c r="H105" s="15"/>
      <c r="I105" s="15"/>
      <c r="J105" s="15"/>
      <c r="K105" s="15"/>
      <c r="L105" s="4"/>
      <c r="M105" s="4"/>
      <c r="N105" s="4"/>
      <c r="O105" s="4"/>
      <c r="P105" s="5"/>
    </row>
    <row r="106" spans="1:16" s="6" customFormat="1">
      <c r="A106" s="16"/>
      <c r="B106" s="305"/>
      <c r="C106" s="305"/>
      <c r="D106" s="305"/>
      <c r="E106" s="305"/>
      <c r="F106" s="305"/>
      <c r="G106" s="305"/>
      <c r="H106" s="305"/>
      <c r="I106" s="195"/>
      <c r="J106" s="195"/>
      <c r="K106" s="195"/>
      <c r="L106" s="4"/>
      <c r="M106" s="4"/>
      <c r="N106" s="4"/>
      <c r="O106" s="4"/>
      <c r="P106" s="5"/>
    </row>
    <row r="107" spans="1:16" s="6" customFormat="1">
      <c r="A107" s="16"/>
      <c r="B107" s="2"/>
      <c r="C107" s="2"/>
      <c r="D107" s="2"/>
      <c r="E107" s="2"/>
      <c r="F107" s="2"/>
      <c r="G107" s="60"/>
      <c r="H107" s="15"/>
      <c r="I107" s="15"/>
      <c r="J107" s="15"/>
      <c r="K107" s="15"/>
      <c r="L107" s="4"/>
      <c r="M107" s="4"/>
      <c r="N107" s="4"/>
      <c r="O107" s="4"/>
      <c r="P107" s="5"/>
    </row>
    <row r="108" spans="1:16" s="6" customFormat="1">
      <c r="A108" s="16"/>
      <c r="B108" s="305"/>
      <c r="C108" s="305"/>
      <c r="D108" s="305"/>
      <c r="E108" s="305"/>
      <c r="F108" s="305"/>
      <c r="G108" s="305"/>
      <c r="H108" s="305"/>
      <c r="I108" s="195"/>
      <c r="J108" s="195"/>
      <c r="K108" s="195"/>
      <c r="L108" s="4"/>
      <c r="M108" s="4"/>
      <c r="N108" s="4"/>
      <c r="O108" s="4"/>
      <c r="P108" s="5"/>
    </row>
    <row r="109" spans="1:16" s="6" customFormat="1">
      <c r="A109" s="16"/>
      <c r="B109" s="2"/>
      <c r="C109" s="2"/>
      <c r="D109" s="2"/>
      <c r="E109" s="2"/>
      <c r="F109" s="2"/>
      <c r="G109" s="60"/>
      <c r="H109" s="15"/>
      <c r="I109" s="15"/>
      <c r="J109" s="15"/>
      <c r="K109" s="15"/>
      <c r="L109" s="4"/>
      <c r="M109" s="4"/>
      <c r="N109" s="4"/>
      <c r="O109" s="4"/>
      <c r="P109" s="5"/>
    </row>
    <row r="110" spans="1:16" s="6" customFormat="1">
      <c r="A110" s="16"/>
      <c r="B110" s="305"/>
      <c r="C110" s="305"/>
      <c r="D110" s="305"/>
      <c r="E110" s="305"/>
      <c r="F110" s="305"/>
      <c r="G110" s="305"/>
      <c r="H110" s="305"/>
      <c r="I110" s="195"/>
      <c r="J110" s="195"/>
      <c r="K110" s="195"/>
      <c r="L110" s="4"/>
      <c r="M110" s="4"/>
      <c r="N110" s="4"/>
      <c r="O110" s="4"/>
      <c r="P110" s="5"/>
    </row>
    <row r="111" spans="1:16" s="6" customFormat="1">
      <c r="A111" s="16"/>
      <c r="B111" s="2"/>
      <c r="C111" s="2"/>
      <c r="D111" s="2"/>
      <c r="E111" s="2"/>
      <c r="F111" s="2"/>
      <c r="G111" s="60"/>
      <c r="H111" s="15"/>
      <c r="I111" s="15"/>
      <c r="J111" s="15"/>
      <c r="K111" s="15"/>
      <c r="L111" s="4"/>
      <c r="M111" s="4"/>
      <c r="N111" s="4"/>
      <c r="O111" s="4"/>
      <c r="P111" s="5"/>
    </row>
    <row r="112" spans="1:16" s="6" customFormat="1">
      <c r="A112" s="16"/>
      <c r="B112" s="305"/>
      <c r="C112" s="305"/>
      <c r="D112" s="305"/>
      <c r="E112" s="305"/>
      <c r="F112" s="305"/>
      <c r="G112" s="305"/>
      <c r="H112" s="305"/>
      <c r="I112" s="195"/>
      <c r="J112" s="195"/>
      <c r="K112" s="195"/>
      <c r="L112" s="4"/>
      <c r="M112" s="4"/>
      <c r="N112" s="4"/>
      <c r="O112" s="4"/>
      <c r="P112" s="5"/>
    </row>
    <row r="113" spans="1:16" s="6" customFormat="1">
      <c r="A113" s="16"/>
      <c r="B113" s="2"/>
      <c r="C113" s="2"/>
      <c r="D113" s="2"/>
      <c r="E113" s="2"/>
      <c r="F113" s="2"/>
      <c r="G113" s="60"/>
      <c r="H113" s="15"/>
      <c r="I113" s="15"/>
      <c r="J113" s="15"/>
      <c r="K113" s="15"/>
      <c r="L113" s="4"/>
      <c r="M113" s="4"/>
      <c r="N113" s="4"/>
      <c r="O113" s="4"/>
      <c r="P113" s="5"/>
    </row>
    <row r="114" spans="1:16" s="6" customFormat="1">
      <c r="A114" s="16"/>
      <c r="B114" s="305"/>
      <c r="C114" s="305"/>
      <c r="D114" s="305"/>
      <c r="E114" s="305"/>
      <c r="F114" s="305"/>
      <c r="G114" s="305"/>
      <c r="H114" s="305"/>
      <c r="I114" s="195"/>
      <c r="J114" s="195"/>
      <c r="K114" s="195"/>
      <c r="L114" s="4"/>
      <c r="M114" s="4"/>
      <c r="N114" s="4"/>
      <c r="O114" s="4"/>
      <c r="P114" s="5"/>
    </row>
    <row r="115" spans="1:16" s="6" customFormat="1">
      <c r="A115" s="16"/>
      <c r="B115" s="2"/>
      <c r="C115" s="2"/>
      <c r="D115" s="2"/>
      <c r="E115" s="2"/>
      <c r="F115" s="2"/>
      <c r="G115" s="60"/>
      <c r="H115" s="15"/>
      <c r="I115" s="15"/>
      <c r="J115" s="15"/>
      <c r="K115" s="15"/>
      <c r="L115" s="4"/>
      <c r="M115" s="4"/>
      <c r="N115" s="4"/>
      <c r="O115" s="4"/>
      <c r="P115" s="5"/>
    </row>
    <row r="116" spans="1:16" s="6" customFormat="1">
      <c r="A116" s="16"/>
      <c r="B116" s="305"/>
      <c r="C116" s="305"/>
      <c r="D116" s="305"/>
      <c r="E116" s="305"/>
      <c r="F116" s="305"/>
      <c r="G116" s="305"/>
      <c r="H116" s="305"/>
      <c r="I116" s="195"/>
      <c r="J116" s="195"/>
      <c r="K116" s="195"/>
      <c r="L116" s="4"/>
      <c r="M116" s="4"/>
      <c r="N116" s="4"/>
      <c r="O116" s="4"/>
      <c r="P116" s="5"/>
    </row>
    <row r="117" spans="1:16" s="6" customFormat="1">
      <c r="A117" s="16"/>
      <c r="B117" s="2"/>
      <c r="C117" s="2"/>
      <c r="D117" s="2"/>
      <c r="E117" s="2"/>
      <c r="F117" s="2"/>
      <c r="G117" s="60"/>
      <c r="H117" s="15"/>
      <c r="I117" s="15"/>
      <c r="J117" s="15"/>
      <c r="K117" s="15"/>
      <c r="L117" s="4"/>
      <c r="M117" s="4"/>
      <c r="N117" s="4"/>
      <c r="O117" s="4"/>
      <c r="P117" s="5"/>
    </row>
    <row r="118" spans="1:16" s="6" customFormat="1">
      <c r="A118" s="16"/>
      <c r="B118" s="305"/>
      <c r="C118" s="305"/>
      <c r="D118" s="305"/>
      <c r="E118" s="305"/>
      <c r="F118" s="305"/>
      <c r="G118" s="305"/>
      <c r="H118" s="305"/>
      <c r="I118" s="195"/>
      <c r="J118" s="195"/>
      <c r="K118" s="195"/>
      <c r="L118" s="4"/>
      <c r="M118" s="4"/>
      <c r="N118" s="4"/>
      <c r="O118" s="4"/>
      <c r="P118" s="5"/>
    </row>
    <row r="119" spans="1:16" s="6" customFormat="1">
      <c r="A119" s="16"/>
      <c r="B119" s="10"/>
      <c r="C119" s="10"/>
      <c r="D119" s="10"/>
      <c r="E119" s="10"/>
      <c r="F119" s="10"/>
      <c r="G119" s="62"/>
      <c r="H119" s="14"/>
      <c r="I119" s="14"/>
      <c r="J119" s="14"/>
      <c r="K119" s="14"/>
      <c r="L119" s="9"/>
      <c r="M119" s="9"/>
      <c r="N119" s="9"/>
      <c r="O119" s="9"/>
      <c r="P119" s="5"/>
    </row>
    <row r="120" spans="1:16" s="6" customFormat="1">
      <c r="A120" s="16"/>
      <c r="B120" s="10"/>
      <c r="C120" s="10"/>
      <c r="D120" s="10"/>
      <c r="E120" s="10"/>
      <c r="F120" s="10"/>
      <c r="G120" s="62"/>
      <c r="H120" s="10"/>
      <c r="I120" s="10"/>
      <c r="J120" s="10"/>
      <c r="K120" s="10"/>
      <c r="L120" s="9"/>
      <c r="M120" s="9"/>
      <c r="N120" s="9"/>
      <c r="O120" s="9"/>
      <c r="P120" s="5"/>
    </row>
    <row r="121" spans="1:16" s="6" customFormat="1">
      <c r="A121" s="16"/>
      <c r="B121" s="2"/>
      <c r="C121" s="2"/>
      <c r="D121" s="2"/>
      <c r="E121" s="2"/>
      <c r="F121" s="2"/>
      <c r="G121" s="60"/>
      <c r="H121" s="15"/>
      <c r="I121" s="15"/>
      <c r="J121" s="15"/>
      <c r="K121" s="15"/>
      <c r="L121" s="4"/>
      <c r="M121" s="4"/>
      <c r="N121" s="4"/>
      <c r="O121" s="4"/>
      <c r="P121" s="5"/>
    </row>
    <row r="122" spans="1:16" s="6" customFormat="1">
      <c r="A122" s="16"/>
      <c r="B122" s="305"/>
      <c r="C122" s="305"/>
      <c r="D122" s="305"/>
      <c r="E122" s="305"/>
      <c r="F122" s="305"/>
      <c r="G122" s="305"/>
      <c r="H122" s="305"/>
      <c r="I122" s="195"/>
      <c r="J122" s="195"/>
      <c r="K122" s="195"/>
      <c r="L122" s="4"/>
      <c r="M122" s="4"/>
      <c r="N122" s="4"/>
      <c r="O122" s="4"/>
      <c r="P122" s="5"/>
    </row>
    <row r="123" spans="1:16" s="6" customFormat="1">
      <c r="A123" s="16"/>
      <c r="B123" s="2"/>
      <c r="C123" s="2"/>
      <c r="D123" s="2"/>
      <c r="E123" s="2"/>
      <c r="F123" s="2"/>
      <c r="G123" s="60"/>
      <c r="H123" s="15"/>
      <c r="I123" s="15"/>
      <c r="J123" s="15"/>
      <c r="K123" s="15"/>
      <c r="L123" s="4"/>
      <c r="M123" s="4"/>
      <c r="N123" s="4"/>
      <c r="O123" s="4"/>
      <c r="P123" s="5"/>
    </row>
    <row r="124" spans="1:16" s="6" customFormat="1">
      <c r="A124" s="16"/>
      <c r="B124" s="305"/>
      <c r="C124" s="305"/>
      <c r="D124" s="305"/>
      <c r="E124" s="305"/>
      <c r="F124" s="305"/>
      <c r="G124" s="305"/>
      <c r="H124" s="305"/>
      <c r="I124" s="195"/>
      <c r="J124" s="195"/>
      <c r="K124" s="195"/>
      <c r="L124" s="4"/>
      <c r="M124" s="4"/>
      <c r="N124" s="4"/>
      <c r="O124" s="4"/>
      <c r="P124" s="5"/>
    </row>
    <row r="125" spans="1:16" s="6" customFormat="1">
      <c r="A125" s="16"/>
      <c r="B125" s="2"/>
      <c r="C125" s="2"/>
      <c r="D125" s="2"/>
      <c r="E125" s="2"/>
      <c r="F125" s="2"/>
      <c r="G125" s="60"/>
      <c r="H125" s="15"/>
      <c r="I125" s="15"/>
      <c r="J125" s="15"/>
      <c r="K125" s="15"/>
      <c r="L125" s="4"/>
      <c r="M125" s="4"/>
      <c r="N125" s="4"/>
      <c r="O125" s="4"/>
      <c r="P125" s="5"/>
    </row>
    <row r="126" spans="1:16" s="6" customFormat="1">
      <c r="A126" s="16"/>
      <c r="B126" s="305"/>
      <c r="C126" s="305"/>
      <c r="D126" s="305"/>
      <c r="E126" s="305"/>
      <c r="F126" s="305"/>
      <c r="G126" s="305"/>
      <c r="H126" s="305"/>
      <c r="I126" s="195"/>
      <c r="J126" s="195"/>
      <c r="K126" s="195"/>
      <c r="L126" s="4"/>
      <c r="M126" s="4"/>
      <c r="N126" s="4"/>
      <c r="O126" s="4"/>
      <c r="P126" s="5"/>
    </row>
    <row r="127" spans="1:16" s="6" customFormat="1">
      <c r="A127" s="16"/>
      <c r="B127" s="2"/>
      <c r="C127" s="2"/>
      <c r="D127" s="2"/>
      <c r="E127" s="2"/>
      <c r="F127" s="2"/>
      <c r="G127" s="60"/>
      <c r="H127" s="15"/>
      <c r="I127" s="15"/>
      <c r="J127" s="15"/>
      <c r="K127" s="15"/>
      <c r="L127" s="4"/>
      <c r="M127" s="4"/>
      <c r="N127" s="4"/>
      <c r="O127" s="4"/>
      <c r="P127" s="5"/>
    </row>
    <row r="128" spans="1:16" s="6" customFormat="1">
      <c r="A128" s="16"/>
      <c r="B128" s="305"/>
      <c r="C128" s="305"/>
      <c r="D128" s="305"/>
      <c r="E128" s="305"/>
      <c r="F128" s="305"/>
      <c r="G128" s="305"/>
      <c r="H128" s="305"/>
      <c r="I128" s="195"/>
      <c r="J128" s="195"/>
      <c r="K128" s="195"/>
      <c r="L128" s="4"/>
      <c r="M128" s="4"/>
      <c r="N128" s="4"/>
      <c r="O128" s="4"/>
      <c r="P128" s="5"/>
    </row>
    <row r="129" spans="1:16" s="6" customFormat="1">
      <c r="A129" s="16"/>
      <c r="B129" s="2"/>
      <c r="C129" s="2"/>
      <c r="D129" s="2"/>
      <c r="E129" s="2"/>
      <c r="F129" s="2"/>
      <c r="G129" s="60"/>
      <c r="H129" s="15"/>
      <c r="I129" s="15"/>
      <c r="J129" s="15"/>
      <c r="K129" s="15"/>
      <c r="L129" s="4"/>
      <c r="M129" s="4"/>
      <c r="N129" s="4"/>
      <c r="O129" s="4"/>
      <c r="P129" s="5"/>
    </row>
    <row r="130" spans="1:16" s="6" customFormat="1">
      <c r="A130" s="16"/>
      <c r="B130" s="305"/>
      <c r="C130" s="305"/>
      <c r="D130" s="305"/>
      <c r="E130" s="305"/>
      <c r="F130" s="305"/>
      <c r="G130" s="305"/>
      <c r="H130" s="305"/>
      <c r="I130" s="195"/>
      <c r="J130" s="195"/>
      <c r="K130" s="195"/>
      <c r="L130" s="4"/>
      <c r="M130" s="4"/>
      <c r="N130" s="4"/>
      <c r="O130" s="4"/>
      <c r="P130" s="5"/>
    </row>
    <row r="131" spans="1:16" s="6" customFormat="1">
      <c r="A131" s="16"/>
      <c r="B131" s="2"/>
      <c r="C131" s="2"/>
      <c r="D131" s="2"/>
      <c r="E131" s="2"/>
      <c r="F131" s="2"/>
      <c r="G131" s="60"/>
      <c r="H131" s="15"/>
      <c r="I131" s="15"/>
      <c r="J131" s="15"/>
      <c r="K131" s="15"/>
      <c r="L131" s="4"/>
      <c r="M131" s="4"/>
      <c r="N131" s="4"/>
      <c r="O131" s="4"/>
      <c r="P131" s="5"/>
    </row>
    <row r="132" spans="1:16">
      <c r="A132" s="16"/>
      <c r="B132" s="305"/>
      <c r="C132" s="305"/>
      <c r="D132" s="305"/>
      <c r="E132" s="305"/>
      <c r="F132" s="305"/>
      <c r="G132" s="305"/>
      <c r="H132" s="305"/>
      <c r="I132" s="195"/>
      <c r="J132" s="195"/>
      <c r="K132" s="195"/>
      <c r="L132" s="4"/>
      <c r="M132" s="4"/>
      <c r="N132" s="4"/>
      <c r="O132" s="4"/>
      <c r="P132" s="5"/>
    </row>
    <row r="133" spans="1:16">
      <c r="A133" s="16"/>
      <c r="B133" s="2"/>
      <c r="C133" s="2"/>
      <c r="D133" s="2"/>
      <c r="E133" s="2"/>
      <c r="F133" s="2"/>
      <c r="G133" s="60"/>
      <c r="H133" s="15"/>
      <c r="I133" s="15"/>
      <c r="J133" s="15"/>
      <c r="K133" s="15"/>
      <c r="L133" s="4"/>
      <c r="M133" s="4"/>
      <c r="N133" s="4"/>
      <c r="O133" s="4"/>
      <c r="P133" s="5"/>
    </row>
    <row r="134" spans="1:16">
      <c r="A134" s="16"/>
      <c r="B134" s="305"/>
      <c r="C134" s="305"/>
      <c r="D134" s="305"/>
      <c r="E134" s="305"/>
      <c r="F134" s="305"/>
      <c r="G134" s="305"/>
      <c r="H134" s="305"/>
      <c r="I134" s="195"/>
      <c r="J134" s="195"/>
      <c r="K134" s="195"/>
      <c r="L134" s="4"/>
      <c r="M134" s="4"/>
      <c r="N134" s="4"/>
      <c r="O134" s="4"/>
      <c r="P134" s="5"/>
    </row>
    <row r="135" spans="1:16">
      <c r="A135" s="16"/>
      <c r="B135" s="2"/>
      <c r="C135" s="2"/>
      <c r="D135" s="2"/>
      <c r="E135" s="2"/>
      <c r="F135" s="2"/>
      <c r="G135" s="60"/>
      <c r="H135" s="15"/>
      <c r="I135" s="15"/>
      <c r="J135" s="15"/>
      <c r="K135" s="15"/>
      <c r="L135" s="4"/>
      <c r="M135" s="4"/>
      <c r="N135" s="4"/>
      <c r="O135" s="4"/>
      <c r="P135" s="5"/>
    </row>
    <row r="136" spans="1:16">
      <c r="A136" s="16"/>
      <c r="B136" s="305"/>
      <c r="C136" s="305"/>
      <c r="D136" s="305"/>
      <c r="E136" s="305"/>
      <c r="F136" s="305"/>
      <c r="G136" s="305"/>
      <c r="H136" s="305"/>
      <c r="I136" s="195"/>
      <c r="J136" s="195"/>
      <c r="K136" s="195"/>
      <c r="L136" s="4"/>
      <c r="M136" s="4"/>
      <c r="N136" s="4"/>
      <c r="O136" s="4"/>
      <c r="P136" s="5"/>
    </row>
    <row r="137" spans="1:16">
      <c r="A137" s="16"/>
      <c r="B137" s="2"/>
      <c r="C137" s="2"/>
      <c r="D137" s="2"/>
      <c r="E137" s="2"/>
      <c r="F137" s="2"/>
      <c r="G137" s="60"/>
      <c r="H137" s="15"/>
      <c r="I137" s="15"/>
      <c r="J137" s="15"/>
      <c r="K137" s="15"/>
      <c r="L137" s="4"/>
      <c r="M137" s="4"/>
      <c r="N137" s="4"/>
      <c r="O137" s="4"/>
      <c r="P137" s="5"/>
    </row>
    <row r="138" spans="1:16">
      <c r="B138" s="317"/>
      <c r="C138" s="318"/>
      <c r="D138" s="318"/>
      <c r="E138" s="318"/>
      <c r="F138" s="318"/>
      <c r="G138" s="318"/>
      <c r="H138" s="319"/>
      <c r="I138" s="197"/>
      <c r="J138" s="197"/>
      <c r="K138" s="197"/>
      <c r="L138" s="31"/>
      <c r="M138" s="31"/>
      <c r="N138" s="31"/>
      <c r="O138" s="31"/>
      <c r="P138" s="5"/>
    </row>
    <row r="139" spans="1:16">
      <c r="B139" s="32"/>
      <c r="C139" s="33"/>
      <c r="D139" s="33"/>
      <c r="E139" s="33"/>
      <c r="F139" s="33"/>
      <c r="G139" s="64"/>
      <c r="H139" s="46"/>
      <c r="I139" s="34"/>
      <c r="J139" s="34"/>
      <c r="K139" s="34"/>
      <c r="L139" s="35"/>
      <c r="M139" s="35"/>
      <c r="N139" s="35"/>
      <c r="O139" s="35"/>
      <c r="P139" s="5"/>
    </row>
    <row r="140" spans="1:16">
      <c r="B140" s="317"/>
      <c r="C140" s="318"/>
      <c r="D140" s="318"/>
      <c r="E140" s="318"/>
      <c r="F140" s="318"/>
      <c r="G140" s="318"/>
      <c r="H140" s="319"/>
      <c r="I140" s="197"/>
      <c r="J140" s="197"/>
      <c r="K140" s="197"/>
      <c r="L140" s="31"/>
      <c r="M140" s="31"/>
      <c r="N140" s="31"/>
      <c r="O140" s="31"/>
      <c r="P140" s="5"/>
    </row>
    <row r="141" spans="1:16">
      <c r="B141" s="25"/>
      <c r="C141" s="25"/>
      <c r="D141" s="25"/>
      <c r="E141" s="25"/>
      <c r="F141" s="25"/>
      <c r="G141" s="66"/>
      <c r="H141" s="36"/>
      <c r="I141" s="36"/>
      <c r="J141" s="36"/>
      <c r="K141" s="36"/>
      <c r="L141" s="37"/>
      <c r="M141" s="37"/>
      <c r="N141" s="37"/>
      <c r="O141" s="37"/>
      <c r="P141" s="5"/>
    </row>
    <row r="142" spans="1:16">
      <c r="B142" s="25"/>
      <c r="C142" s="25"/>
      <c r="D142" s="25"/>
      <c r="E142" s="25"/>
      <c r="F142" s="25"/>
      <c r="G142" s="66"/>
      <c r="H142" s="25"/>
      <c r="I142" s="25"/>
      <c r="J142" s="25"/>
      <c r="K142" s="25"/>
      <c r="L142" s="9"/>
      <c r="M142" s="9"/>
      <c r="N142" s="9"/>
      <c r="O142" s="9"/>
      <c r="P142" s="5"/>
    </row>
    <row r="143" spans="1:16">
      <c r="B143" s="32"/>
      <c r="C143" s="33"/>
      <c r="D143" s="33"/>
      <c r="E143" s="33"/>
      <c r="F143" s="33"/>
      <c r="G143" s="64"/>
      <c r="H143" s="46"/>
      <c r="I143" s="34"/>
      <c r="J143" s="34"/>
      <c r="K143" s="34"/>
      <c r="L143" s="35"/>
      <c r="M143" s="35"/>
      <c r="N143" s="35"/>
      <c r="O143" s="35"/>
      <c r="P143" s="5"/>
    </row>
    <row r="144" spans="1:16">
      <c r="B144" s="317"/>
      <c r="C144" s="318"/>
      <c r="D144" s="318"/>
      <c r="E144" s="318"/>
      <c r="F144" s="318"/>
      <c r="G144" s="318"/>
      <c r="H144" s="319"/>
      <c r="I144" s="197"/>
      <c r="J144" s="197"/>
      <c r="K144" s="197"/>
      <c r="L144" s="31"/>
      <c r="M144" s="31"/>
      <c r="N144" s="31"/>
      <c r="O144" s="31"/>
      <c r="P144" s="5"/>
    </row>
    <row r="145" spans="2:16">
      <c r="B145" s="32"/>
      <c r="C145" s="33"/>
      <c r="D145" s="33"/>
      <c r="E145" s="33"/>
      <c r="F145" s="33"/>
      <c r="G145" s="64"/>
      <c r="H145" s="46"/>
      <c r="I145" s="34"/>
      <c r="J145" s="34"/>
      <c r="K145" s="34"/>
      <c r="L145" s="35"/>
      <c r="M145" s="35"/>
      <c r="N145" s="35"/>
      <c r="O145" s="35"/>
      <c r="P145" s="5"/>
    </row>
    <row r="146" spans="2:16">
      <c r="B146" s="317"/>
      <c r="C146" s="318"/>
      <c r="D146" s="318"/>
      <c r="E146" s="318"/>
      <c r="F146" s="318"/>
      <c r="G146" s="318"/>
      <c r="H146" s="319"/>
      <c r="I146" s="197"/>
      <c r="J146" s="197"/>
      <c r="K146" s="197"/>
      <c r="L146" s="31"/>
      <c r="M146" s="31"/>
      <c r="N146" s="31"/>
      <c r="O146" s="31"/>
      <c r="P146" s="5"/>
    </row>
    <row r="147" spans="2:16">
      <c r="B147" s="32"/>
      <c r="C147" s="33"/>
      <c r="D147" s="33"/>
      <c r="E147" s="33"/>
      <c r="F147" s="33"/>
      <c r="G147" s="64"/>
      <c r="H147" s="46"/>
      <c r="I147" s="34"/>
      <c r="J147" s="34"/>
      <c r="K147" s="34"/>
      <c r="L147" s="35"/>
      <c r="M147" s="35"/>
      <c r="N147" s="35"/>
      <c r="O147" s="35"/>
      <c r="P147" s="5"/>
    </row>
    <row r="148" spans="2:16">
      <c r="B148" s="317"/>
      <c r="C148" s="318"/>
      <c r="D148" s="318"/>
      <c r="E148" s="318"/>
      <c r="F148" s="318"/>
      <c r="G148" s="318"/>
      <c r="H148" s="319"/>
      <c r="I148" s="197"/>
      <c r="J148" s="197"/>
      <c r="K148" s="197"/>
      <c r="L148" s="31"/>
      <c r="M148" s="31"/>
      <c r="N148" s="31"/>
      <c r="O148" s="31"/>
      <c r="P148" s="5"/>
    </row>
    <row r="149" spans="2:16">
      <c r="B149" s="32"/>
      <c r="C149" s="33"/>
      <c r="D149" s="33"/>
      <c r="E149" s="33"/>
      <c r="F149" s="33"/>
      <c r="G149" s="64"/>
      <c r="H149" s="46"/>
      <c r="I149" s="34"/>
      <c r="J149" s="34"/>
      <c r="K149" s="34"/>
      <c r="L149" s="35"/>
      <c r="M149" s="35"/>
      <c r="N149" s="35"/>
      <c r="O149" s="35"/>
      <c r="P149" s="5"/>
    </row>
    <row r="150" spans="2:16">
      <c r="B150" s="317"/>
      <c r="C150" s="318"/>
      <c r="D150" s="318"/>
      <c r="E150" s="318"/>
      <c r="F150" s="318"/>
      <c r="G150" s="318"/>
      <c r="H150" s="319"/>
      <c r="I150" s="197"/>
      <c r="J150" s="197"/>
      <c r="K150" s="197"/>
      <c r="L150" s="31"/>
      <c r="M150" s="31"/>
      <c r="N150" s="31"/>
      <c r="O150" s="31"/>
      <c r="P150" s="5"/>
    </row>
    <row r="151" spans="2:16">
      <c r="B151" s="32"/>
      <c r="C151" s="33"/>
      <c r="D151" s="33"/>
      <c r="E151" s="33"/>
      <c r="F151" s="33"/>
      <c r="G151" s="64"/>
      <c r="H151" s="46"/>
      <c r="I151" s="34"/>
      <c r="J151" s="34"/>
      <c r="K151" s="34"/>
      <c r="L151" s="35"/>
      <c r="M151" s="35"/>
      <c r="N151" s="35"/>
      <c r="O151" s="35"/>
      <c r="P151" s="5"/>
    </row>
    <row r="152" spans="2:16">
      <c r="B152" s="317"/>
      <c r="C152" s="318"/>
      <c r="D152" s="318"/>
      <c r="E152" s="318"/>
      <c r="F152" s="318"/>
      <c r="G152" s="318"/>
      <c r="H152" s="319"/>
      <c r="I152" s="197"/>
      <c r="J152" s="197"/>
      <c r="K152" s="197"/>
      <c r="L152" s="31"/>
      <c r="M152" s="31"/>
      <c r="N152" s="31"/>
      <c r="O152" s="31"/>
      <c r="P152" s="5"/>
    </row>
    <row r="153" spans="2:16">
      <c r="B153" s="32"/>
      <c r="C153" s="33"/>
      <c r="D153" s="33"/>
      <c r="E153" s="33"/>
      <c r="F153" s="33"/>
      <c r="G153" s="64"/>
      <c r="H153" s="46"/>
      <c r="I153" s="34"/>
      <c r="J153" s="34"/>
      <c r="K153" s="34"/>
      <c r="L153" s="35"/>
      <c r="M153" s="35"/>
      <c r="N153" s="35"/>
      <c r="O153" s="35"/>
      <c r="P153" s="5"/>
    </row>
    <row r="154" spans="2:16">
      <c r="B154" s="317"/>
      <c r="C154" s="318"/>
      <c r="D154" s="318"/>
      <c r="E154" s="318"/>
      <c r="F154" s="318"/>
      <c r="G154" s="318"/>
      <c r="H154" s="319"/>
      <c r="I154" s="197"/>
      <c r="J154" s="197"/>
      <c r="K154" s="197"/>
      <c r="L154" s="31"/>
      <c r="M154" s="31"/>
      <c r="N154" s="31"/>
      <c r="O154" s="31"/>
      <c r="P154" s="5"/>
    </row>
    <row r="155" spans="2:16">
      <c r="B155" s="32"/>
      <c r="C155" s="33"/>
      <c r="D155" s="33"/>
      <c r="E155" s="33"/>
      <c r="F155" s="33"/>
      <c r="G155" s="64"/>
      <c r="H155" s="46"/>
      <c r="I155" s="34"/>
      <c r="J155" s="34"/>
      <c r="K155" s="34"/>
      <c r="L155" s="35"/>
      <c r="M155" s="35"/>
      <c r="N155" s="35"/>
      <c r="O155" s="35"/>
      <c r="P155" s="5"/>
    </row>
    <row r="156" spans="2:16">
      <c r="B156" s="317"/>
      <c r="C156" s="318"/>
      <c r="D156" s="318"/>
      <c r="E156" s="318"/>
      <c r="F156" s="318"/>
      <c r="G156" s="318"/>
      <c r="H156" s="319"/>
      <c r="I156" s="197"/>
      <c r="J156" s="197"/>
      <c r="K156" s="197"/>
      <c r="L156" s="31"/>
      <c r="M156" s="31"/>
      <c r="N156" s="31"/>
      <c r="O156" s="31"/>
      <c r="P156" s="5"/>
    </row>
    <row r="157" spans="2:16">
      <c r="B157" s="32"/>
      <c r="C157" s="33"/>
      <c r="D157" s="33"/>
      <c r="E157" s="33"/>
      <c r="F157" s="33"/>
      <c r="G157" s="64"/>
      <c r="H157" s="46"/>
      <c r="I157" s="34"/>
      <c r="J157" s="34"/>
      <c r="K157" s="34"/>
      <c r="L157" s="35"/>
      <c r="M157" s="35"/>
      <c r="N157" s="35"/>
      <c r="O157" s="35"/>
      <c r="P157" s="5"/>
    </row>
    <row r="158" spans="2:16">
      <c r="B158" s="317"/>
      <c r="C158" s="318"/>
      <c r="D158" s="318"/>
      <c r="E158" s="318"/>
      <c r="F158" s="318"/>
      <c r="G158" s="318"/>
      <c r="H158" s="319"/>
      <c r="I158" s="197"/>
      <c r="J158" s="197"/>
      <c r="K158" s="197"/>
      <c r="L158" s="31"/>
      <c r="M158" s="31"/>
      <c r="N158" s="31"/>
      <c r="O158" s="31"/>
      <c r="P158" s="5"/>
    </row>
    <row r="159" spans="2:16">
      <c r="B159" s="32"/>
      <c r="C159" s="33"/>
      <c r="D159" s="33"/>
      <c r="E159" s="33"/>
      <c r="F159" s="33"/>
      <c r="G159" s="64"/>
      <c r="H159" s="46"/>
      <c r="I159" s="34"/>
      <c r="J159" s="34"/>
      <c r="K159" s="34"/>
      <c r="L159" s="35"/>
      <c r="M159" s="35"/>
      <c r="N159" s="35"/>
      <c r="O159" s="35"/>
      <c r="P159" s="5"/>
    </row>
    <row r="160" spans="2:16">
      <c r="B160" s="317"/>
      <c r="C160" s="318"/>
      <c r="D160" s="318"/>
      <c r="E160" s="318"/>
      <c r="F160" s="318"/>
      <c r="G160" s="318"/>
      <c r="H160" s="319"/>
      <c r="I160" s="197"/>
      <c r="J160" s="197"/>
      <c r="K160" s="197"/>
      <c r="L160" s="31"/>
      <c r="M160" s="31"/>
      <c r="N160" s="31"/>
      <c r="O160" s="31"/>
      <c r="P160" s="5"/>
    </row>
    <row r="161" spans="2:16">
      <c r="B161" s="32"/>
      <c r="C161" s="33"/>
      <c r="D161" s="33"/>
      <c r="E161" s="33"/>
      <c r="F161" s="33"/>
      <c r="G161" s="64"/>
      <c r="H161" s="46"/>
      <c r="I161" s="34"/>
      <c r="J161" s="34"/>
      <c r="K161" s="34"/>
      <c r="L161" s="35"/>
      <c r="M161" s="35"/>
      <c r="N161" s="35"/>
      <c r="O161" s="35"/>
      <c r="P161" s="5"/>
    </row>
    <row r="162" spans="2:16">
      <c r="B162" s="317"/>
      <c r="C162" s="318"/>
      <c r="D162" s="318"/>
      <c r="E162" s="318"/>
      <c r="F162" s="318"/>
      <c r="G162" s="318"/>
      <c r="H162" s="319"/>
      <c r="I162" s="197"/>
      <c r="J162" s="197"/>
      <c r="K162" s="197"/>
      <c r="L162" s="31"/>
      <c r="M162" s="31"/>
      <c r="N162" s="31"/>
      <c r="O162" s="31"/>
      <c r="P162" s="5"/>
    </row>
    <row r="163" spans="2:16">
      <c r="B163" s="25"/>
      <c r="C163" s="25"/>
      <c r="D163" s="25"/>
      <c r="E163" s="25"/>
      <c r="F163" s="25"/>
      <c r="G163" s="66"/>
      <c r="H163" s="36"/>
      <c r="I163" s="36"/>
      <c r="J163" s="36"/>
      <c r="K163" s="36"/>
      <c r="L163" s="37"/>
      <c r="M163" s="37"/>
      <c r="N163" s="37"/>
      <c r="O163" s="37"/>
      <c r="P163" s="5"/>
    </row>
    <row r="164" spans="2:16">
      <c r="B164" s="25"/>
      <c r="C164" s="25"/>
      <c r="D164" s="25"/>
      <c r="E164" s="25"/>
      <c r="F164" s="25"/>
      <c r="G164" s="66"/>
      <c r="H164" s="25"/>
      <c r="I164" s="25"/>
      <c r="J164" s="25"/>
      <c r="K164" s="25"/>
      <c r="L164" s="9"/>
      <c r="M164" s="9"/>
      <c r="N164" s="9"/>
      <c r="O164" s="9"/>
      <c r="P164" s="5"/>
    </row>
    <row r="165" spans="2:16">
      <c r="B165" s="32"/>
      <c r="C165" s="33"/>
      <c r="D165" s="33"/>
      <c r="E165" s="33"/>
      <c r="F165" s="33"/>
      <c r="G165" s="64"/>
      <c r="H165" s="46"/>
      <c r="I165" s="34"/>
      <c r="J165" s="34"/>
      <c r="K165" s="34"/>
      <c r="L165" s="35"/>
      <c r="M165" s="35"/>
      <c r="N165" s="35"/>
      <c r="O165" s="35"/>
      <c r="P165" s="5"/>
    </row>
    <row r="166" spans="2:16">
      <c r="B166" s="317"/>
      <c r="C166" s="318"/>
      <c r="D166" s="318"/>
      <c r="E166" s="318"/>
      <c r="F166" s="318"/>
      <c r="G166" s="318"/>
      <c r="H166" s="319"/>
      <c r="I166" s="197"/>
      <c r="J166" s="197"/>
      <c r="K166" s="197"/>
      <c r="L166" s="31"/>
      <c r="M166" s="31"/>
      <c r="N166" s="31"/>
      <c r="O166" s="31"/>
      <c r="P166" s="5"/>
    </row>
    <row r="167" spans="2:16">
      <c r="B167" s="32"/>
      <c r="C167" s="33"/>
      <c r="D167" s="33"/>
      <c r="E167" s="33"/>
      <c r="F167" s="33"/>
      <c r="G167" s="64"/>
      <c r="H167" s="46"/>
      <c r="I167" s="34"/>
      <c r="J167" s="34"/>
      <c r="K167" s="34"/>
      <c r="L167" s="35"/>
      <c r="M167" s="35"/>
      <c r="N167" s="35"/>
      <c r="O167" s="35"/>
      <c r="P167" s="5"/>
    </row>
    <row r="168" spans="2:16">
      <c r="B168" s="317"/>
      <c r="C168" s="318"/>
      <c r="D168" s="318"/>
      <c r="E168" s="318"/>
      <c r="F168" s="318"/>
      <c r="G168" s="318"/>
      <c r="H168" s="319"/>
      <c r="I168" s="197"/>
      <c r="J168" s="197"/>
      <c r="K168" s="197"/>
      <c r="L168" s="31"/>
      <c r="M168" s="31"/>
      <c r="N168" s="31"/>
      <c r="O168" s="31"/>
      <c r="P168" s="5"/>
    </row>
    <row r="169" spans="2:16">
      <c r="B169" s="32"/>
      <c r="C169" s="33"/>
      <c r="D169" s="33"/>
      <c r="E169" s="33"/>
      <c r="F169" s="33"/>
      <c r="G169" s="64"/>
      <c r="H169" s="46"/>
      <c r="I169" s="34"/>
      <c r="J169" s="34"/>
      <c r="K169" s="34"/>
      <c r="L169" s="35"/>
      <c r="M169" s="35"/>
      <c r="N169" s="35"/>
      <c r="O169" s="35"/>
      <c r="P169" s="5"/>
    </row>
    <row r="170" spans="2:16">
      <c r="B170" s="317"/>
      <c r="C170" s="318"/>
      <c r="D170" s="318"/>
      <c r="E170" s="318"/>
      <c r="F170" s="318"/>
      <c r="G170" s="318"/>
      <c r="H170" s="319"/>
      <c r="I170" s="197"/>
      <c r="J170" s="197"/>
      <c r="K170" s="197"/>
      <c r="L170" s="31"/>
      <c r="M170" s="31"/>
      <c r="N170" s="31"/>
      <c r="O170" s="31"/>
      <c r="P170" s="5"/>
    </row>
    <row r="171" spans="2:16">
      <c r="B171" s="32"/>
      <c r="C171" s="33"/>
      <c r="D171" s="33"/>
      <c r="E171" s="33"/>
      <c r="F171" s="33"/>
      <c r="G171" s="64"/>
      <c r="H171" s="46"/>
      <c r="I171" s="34"/>
      <c r="J171" s="34"/>
      <c r="K171" s="34"/>
      <c r="L171" s="35"/>
      <c r="M171" s="35"/>
      <c r="N171" s="35"/>
      <c r="O171" s="35"/>
      <c r="P171" s="5"/>
    </row>
    <row r="172" spans="2:16">
      <c r="B172" s="317"/>
      <c r="C172" s="318"/>
      <c r="D172" s="318"/>
      <c r="E172" s="318"/>
      <c r="F172" s="318"/>
      <c r="G172" s="318"/>
      <c r="H172" s="319"/>
      <c r="I172" s="197"/>
      <c r="J172" s="197"/>
      <c r="K172" s="197"/>
      <c r="L172" s="31"/>
      <c r="M172" s="31"/>
      <c r="N172" s="31"/>
      <c r="O172" s="31"/>
      <c r="P172" s="5"/>
    </row>
    <row r="173" spans="2:16">
      <c r="B173" s="32"/>
      <c r="C173" s="33"/>
      <c r="D173" s="33"/>
      <c r="E173" s="33"/>
      <c r="F173" s="33"/>
      <c r="G173" s="64"/>
      <c r="H173" s="46"/>
      <c r="I173" s="34"/>
      <c r="J173" s="34"/>
      <c r="K173" s="34"/>
      <c r="L173" s="35"/>
      <c r="M173" s="35"/>
      <c r="N173" s="35"/>
      <c r="O173" s="35"/>
      <c r="P173" s="5"/>
    </row>
    <row r="174" spans="2:16">
      <c r="B174" s="317"/>
      <c r="C174" s="318"/>
      <c r="D174" s="318"/>
      <c r="E174" s="318"/>
      <c r="F174" s="318"/>
      <c r="G174" s="318"/>
      <c r="H174" s="319"/>
      <c r="I174" s="197"/>
      <c r="J174" s="197"/>
      <c r="K174" s="197"/>
      <c r="L174" s="31"/>
      <c r="M174" s="31"/>
      <c r="N174" s="31"/>
      <c r="O174" s="31"/>
      <c r="P174" s="5"/>
    </row>
    <row r="175" spans="2:16">
      <c r="B175" s="32"/>
      <c r="C175" s="33"/>
      <c r="D175" s="33"/>
      <c r="E175" s="33"/>
      <c r="F175" s="33"/>
      <c r="G175" s="64"/>
      <c r="H175" s="46"/>
      <c r="I175" s="34"/>
      <c r="J175" s="34"/>
      <c r="K175" s="34"/>
      <c r="L175" s="35"/>
      <c r="M175" s="35"/>
      <c r="N175" s="35"/>
      <c r="O175" s="35"/>
      <c r="P175" s="5"/>
    </row>
    <row r="176" spans="2:16">
      <c r="B176" s="317"/>
      <c r="C176" s="318"/>
      <c r="D176" s="318"/>
      <c r="E176" s="318"/>
      <c r="F176" s="318"/>
      <c r="G176" s="318"/>
      <c r="H176" s="319"/>
      <c r="I176" s="197"/>
      <c r="J176" s="197"/>
      <c r="K176" s="197"/>
      <c r="L176" s="31"/>
      <c r="M176" s="31"/>
      <c r="N176" s="31"/>
      <c r="O176" s="31"/>
      <c r="P176" s="5"/>
    </row>
    <row r="177" spans="2:16">
      <c r="B177" s="32"/>
      <c r="C177" s="33"/>
      <c r="D177" s="33"/>
      <c r="E177" s="33"/>
      <c r="F177" s="33"/>
      <c r="G177" s="64"/>
      <c r="H177" s="46"/>
      <c r="I177" s="34"/>
      <c r="J177" s="34"/>
      <c r="K177" s="34"/>
      <c r="L177" s="35"/>
      <c r="M177" s="35"/>
      <c r="N177" s="35"/>
      <c r="O177" s="35"/>
      <c r="P177" s="5"/>
    </row>
    <row r="178" spans="2:16">
      <c r="B178" s="317"/>
      <c r="C178" s="318"/>
      <c r="D178" s="318"/>
      <c r="E178" s="318"/>
      <c r="F178" s="318"/>
      <c r="G178" s="318"/>
      <c r="H178" s="319"/>
      <c r="I178" s="197"/>
      <c r="J178" s="197"/>
      <c r="K178" s="197"/>
      <c r="L178" s="31"/>
      <c r="M178" s="31"/>
      <c r="N178" s="31"/>
      <c r="O178" s="31"/>
      <c r="P178" s="5"/>
    </row>
    <row r="179" spans="2:16">
      <c r="B179" s="32"/>
      <c r="C179" s="33"/>
      <c r="D179" s="33"/>
      <c r="E179" s="33"/>
      <c r="F179" s="33"/>
      <c r="G179" s="64"/>
      <c r="H179" s="46"/>
      <c r="I179" s="34"/>
      <c r="J179" s="34"/>
      <c r="K179" s="34"/>
      <c r="L179" s="35"/>
      <c r="M179" s="35"/>
      <c r="N179" s="35"/>
      <c r="O179" s="35"/>
      <c r="P179" s="5"/>
    </row>
    <row r="180" spans="2:16">
      <c r="B180" s="317"/>
      <c r="C180" s="318"/>
      <c r="D180" s="318"/>
      <c r="E180" s="318"/>
      <c r="F180" s="318"/>
      <c r="G180" s="318"/>
      <c r="H180" s="319"/>
      <c r="I180" s="197"/>
      <c r="J180" s="197"/>
      <c r="K180" s="197"/>
      <c r="L180" s="31"/>
      <c r="M180" s="31"/>
      <c r="N180" s="31"/>
      <c r="O180" s="31"/>
      <c r="P180" s="5"/>
    </row>
    <row r="181" spans="2:16">
      <c r="B181" s="32"/>
      <c r="C181" s="33"/>
      <c r="D181" s="33"/>
      <c r="E181" s="33"/>
      <c r="F181" s="33"/>
      <c r="G181" s="64"/>
      <c r="H181" s="46"/>
      <c r="I181" s="34"/>
      <c r="J181" s="34"/>
      <c r="K181" s="34"/>
      <c r="L181" s="35"/>
      <c r="M181" s="35"/>
      <c r="N181" s="35"/>
      <c r="O181" s="35"/>
      <c r="P181" s="5"/>
    </row>
    <row r="182" spans="2:16">
      <c r="B182" s="317"/>
      <c r="C182" s="318"/>
      <c r="D182" s="318"/>
      <c r="E182" s="318"/>
      <c r="F182" s="318"/>
      <c r="G182" s="318"/>
      <c r="H182" s="319"/>
      <c r="I182" s="197"/>
      <c r="J182" s="197"/>
      <c r="K182" s="197"/>
      <c r="L182" s="31"/>
      <c r="M182" s="31"/>
      <c r="N182" s="31"/>
      <c r="O182" s="31"/>
      <c r="P182" s="5"/>
    </row>
    <row r="183" spans="2:16">
      <c r="B183" s="32"/>
      <c r="C183" s="33"/>
      <c r="D183" s="33"/>
      <c r="E183" s="33"/>
      <c r="F183" s="33"/>
      <c r="G183" s="64"/>
      <c r="H183" s="46"/>
      <c r="I183" s="34"/>
      <c r="J183" s="34"/>
      <c r="K183" s="34"/>
      <c r="L183" s="35"/>
      <c r="M183" s="35"/>
      <c r="N183" s="35"/>
      <c r="O183" s="35"/>
      <c r="P183" s="5"/>
    </row>
    <row r="184" spans="2:16">
      <c r="B184" s="317"/>
      <c r="C184" s="318"/>
      <c r="D184" s="318"/>
      <c r="E184" s="318"/>
      <c r="F184" s="318"/>
      <c r="G184" s="318"/>
      <c r="H184" s="319"/>
      <c r="I184" s="197"/>
      <c r="J184" s="197"/>
      <c r="K184" s="197"/>
      <c r="L184" s="31"/>
      <c r="M184" s="31"/>
      <c r="N184" s="31"/>
      <c r="O184" s="31"/>
      <c r="P184" s="5"/>
    </row>
    <row r="185" spans="2:16">
      <c r="B185" s="25"/>
      <c r="C185" s="25"/>
      <c r="D185" s="25"/>
      <c r="E185" s="25"/>
      <c r="F185" s="25"/>
      <c r="G185" s="66"/>
      <c r="H185" s="36"/>
      <c r="I185" s="36"/>
      <c r="J185" s="36"/>
      <c r="K185" s="36"/>
      <c r="L185" s="37"/>
      <c r="M185" s="37"/>
      <c r="N185" s="37"/>
      <c r="O185" s="37"/>
      <c r="P185" s="5"/>
    </row>
    <row r="186" spans="2:16">
      <c r="B186" s="25"/>
      <c r="C186" s="25"/>
      <c r="D186" s="25"/>
      <c r="E186" s="25"/>
      <c r="F186" s="25"/>
      <c r="G186" s="66"/>
      <c r="H186" s="25"/>
      <c r="I186" s="25"/>
      <c r="J186" s="25"/>
      <c r="K186" s="25"/>
      <c r="L186" s="9"/>
      <c r="M186" s="9"/>
      <c r="N186" s="9"/>
      <c r="O186" s="9"/>
      <c r="P186" s="5"/>
    </row>
    <row r="187" spans="2:16">
      <c r="B187" s="32"/>
      <c r="C187" s="33"/>
      <c r="D187" s="33"/>
      <c r="E187" s="33"/>
      <c r="F187" s="33"/>
      <c r="G187" s="64"/>
      <c r="H187" s="46"/>
      <c r="I187" s="34"/>
      <c r="J187" s="34"/>
      <c r="K187" s="34"/>
      <c r="L187" s="35"/>
      <c r="M187" s="35"/>
      <c r="N187" s="35"/>
      <c r="O187" s="35"/>
      <c r="P187" s="5"/>
    </row>
    <row r="188" spans="2:16">
      <c r="B188" s="317"/>
      <c r="C188" s="318"/>
      <c r="D188" s="318"/>
      <c r="E188" s="318"/>
      <c r="F188" s="318"/>
      <c r="G188" s="318"/>
      <c r="H188" s="319"/>
      <c r="I188" s="197"/>
      <c r="J188" s="197"/>
      <c r="K188" s="197"/>
      <c r="L188" s="31"/>
      <c r="M188" s="31"/>
      <c r="N188" s="31"/>
      <c r="O188" s="31"/>
      <c r="P188" s="5"/>
    </row>
    <row r="189" spans="2:16">
      <c r="B189" s="32"/>
      <c r="C189" s="33"/>
      <c r="D189" s="33"/>
      <c r="E189" s="33"/>
      <c r="F189" s="33"/>
      <c r="G189" s="64"/>
      <c r="H189" s="46"/>
      <c r="I189" s="34"/>
      <c r="J189" s="34"/>
      <c r="K189" s="34"/>
      <c r="L189" s="35"/>
      <c r="M189" s="35"/>
      <c r="N189" s="35"/>
      <c r="O189" s="35"/>
      <c r="P189" s="5"/>
    </row>
    <row r="190" spans="2:16">
      <c r="B190" s="317"/>
      <c r="C190" s="318"/>
      <c r="D190" s="318"/>
      <c r="E190" s="318"/>
      <c r="F190" s="318"/>
      <c r="G190" s="318"/>
      <c r="H190" s="319"/>
      <c r="I190" s="197"/>
      <c r="J190" s="197"/>
      <c r="K190" s="197"/>
      <c r="L190" s="31"/>
      <c r="M190" s="31"/>
      <c r="N190" s="31"/>
      <c r="O190" s="31"/>
      <c r="P190" s="5"/>
    </row>
    <row r="191" spans="2:16">
      <c r="B191" s="32"/>
      <c r="C191" s="33"/>
      <c r="D191" s="33"/>
      <c r="E191" s="33"/>
      <c r="F191" s="33"/>
      <c r="G191" s="64"/>
      <c r="H191" s="46"/>
      <c r="I191" s="34"/>
      <c r="J191" s="34"/>
      <c r="K191" s="34"/>
      <c r="L191" s="35"/>
      <c r="M191" s="35"/>
      <c r="N191" s="35"/>
      <c r="O191" s="35"/>
      <c r="P191" s="5"/>
    </row>
    <row r="192" spans="2:16">
      <c r="B192" s="317"/>
      <c r="C192" s="318"/>
      <c r="D192" s="318"/>
      <c r="E192" s="318"/>
      <c r="F192" s="318"/>
      <c r="G192" s="318"/>
      <c r="H192" s="319"/>
      <c r="I192" s="197"/>
      <c r="J192" s="197"/>
      <c r="K192" s="197"/>
      <c r="L192" s="31"/>
      <c r="M192" s="31"/>
      <c r="N192" s="31"/>
      <c r="O192" s="31"/>
      <c r="P192" s="5"/>
    </row>
    <row r="193" spans="2:16">
      <c r="B193" s="32"/>
      <c r="C193" s="33"/>
      <c r="D193" s="33"/>
      <c r="E193" s="33"/>
      <c r="F193" s="33"/>
      <c r="G193" s="64"/>
      <c r="H193" s="46"/>
      <c r="I193" s="34"/>
      <c r="J193" s="34"/>
      <c r="K193" s="34"/>
      <c r="L193" s="35"/>
      <c r="M193" s="35"/>
      <c r="N193" s="35"/>
      <c r="O193" s="35"/>
      <c r="P193" s="5"/>
    </row>
    <row r="194" spans="2:16">
      <c r="B194" s="317"/>
      <c r="C194" s="318"/>
      <c r="D194" s="318"/>
      <c r="E194" s="318"/>
      <c r="F194" s="318"/>
      <c r="G194" s="318"/>
      <c r="H194" s="319"/>
      <c r="I194" s="197"/>
      <c r="J194" s="197"/>
      <c r="K194" s="197"/>
      <c r="L194" s="31"/>
      <c r="M194" s="31"/>
      <c r="N194" s="31"/>
      <c r="O194" s="31"/>
      <c r="P194" s="5"/>
    </row>
    <row r="195" spans="2:16">
      <c r="B195" s="32"/>
      <c r="C195" s="33"/>
      <c r="D195" s="33"/>
      <c r="E195" s="33"/>
      <c r="F195" s="33"/>
      <c r="G195" s="64"/>
      <c r="H195" s="46"/>
      <c r="I195" s="34"/>
      <c r="J195" s="34"/>
      <c r="K195" s="34"/>
      <c r="L195" s="35"/>
      <c r="M195" s="35"/>
      <c r="N195" s="35"/>
      <c r="O195" s="35"/>
      <c r="P195" s="5"/>
    </row>
    <row r="196" spans="2:16">
      <c r="B196" s="317"/>
      <c r="C196" s="318"/>
      <c r="D196" s="318"/>
      <c r="E196" s="318"/>
      <c r="F196" s="318"/>
      <c r="G196" s="318"/>
      <c r="H196" s="319"/>
      <c r="I196" s="197"/>
      <c r="J196" s="197"/>
      <c r="K196" s="197"/>
      <c r="L196" s="31"/>
      <c r="M196" s="31"/>
      <c r="N196" s="31"/>
      <c r="O196" s="31"/>
      <c r="P196" s="5"/>
    </row>
    <row r="197" spans="2:16">
      <c r="B197" s="32"/>
      <c r="C197" s="33"/>
      <c r="D197" s="33"/>
      <c r="E197" s="33"/>
      <c r="F197" s="33"/>
      <c r="G197" s="64"/>
      <c r="H197" s="46"/>
      <c r="I197" s="34"/>
      <c r="J197" s="34"/>
      <c r="K197" s="34"/>
      <c r="L197" s="35"/>
      <c r="M197" s="35"/>
      <c r="N197" s="35"/>
      <c r="O197" s="35"/>
      <c r="P197" s="5"/>
    </row>
    <row r="198" spans="2:16">
      <c r="B198" s="317"/>
      <c r="C198" s="318"/>
      <c r="D198" s="318"/>
      <c r="E198" s="318"/>
      <c r="F198" s="318"/>
      <c r="G198" s="318"/>
      <c r="H198" s="319"/>
      <c r="I198" s="197"/>
      <c r="J198" s="197"/>
      <c r="K198" s="197"/>
      <c r="L198" s="31"/>
      <c r="M198" s="31"/>
      <c r="N198" s="31"/>
      <c r="O198" s="31"/>
      <c r="P198" s="5"/>
    </row>
    <row r="199" spans="2:16">
      <c r="B199" s="32"/>
      <c r="C199" s="33"/>
      <c r="D199" s="33"/>
      <c r="E199" s="33"/>
      <c r="F199" s="33"/>
      <c r="G199" s="64"/>
      <c r="H199" s="46"/>
      <c r="I199" s="34"/>
      <c r="J199" s="34"/>
      <c r="K199" s="34"/>
      <c r="L199" s="35"/>
      <c r="M199" s="35"/>
      <c r="N199" s="35"/>
      <c r="O199" s="35"/>
      <c r="P199" s="5"/>
    </row>
    <row r="200" spans="2:16">
      <c r="B200" s="317"/>
      <c r="C200" s="318"/>
      <c r="D200" s="318"/>
      <c r="E200" s="318"/>
      <c r="F200" s="318"/>
      <c r="G200" s="318"/>
      <c r="H200" s="319"/>
      <c r="I200" s="197"/>
      <c r="J200" s="197"/>
      <c r="K200" s="197"/>
      <c r="L200" s="31"/>
      <c r="M200" s="31"/>
      <c r="N200" s="31"/>
      <c r="O200" s="31"/>
      <c r="P200" s="5"/>
    </row>
    <row r="201" spans="2:16">
      <c r="B201" s="32"/>
      <c r="C201" s="33"/>
      <c r="D201" s="33"/>
      <c r="E201" s="33"/>
      <c r="F201" s="33"/>
      <c r="G201" s="64"/>
      <c r="H201" s="47"/>
      <c r="I201" s="38"/>
      <c r="J201" s="38"/>
      <c r="K201" s="38"/>
      <c r="L201" s="35"/>
      <c r="M201" s="35"/>
      <c r="N201" s="35"/>
      <c r="O201" s="35"/>
      <c r="P201" s="5"/>
    </row>
    <row r="202" spans="2:16">
      <c r="B202" s="317"/>
      <c r="C202" s="318"/>
      <c r="D202" s="318"/>
      <c r="E202" s="318"/>
      <c r="F202" s="318"/>
      <c r="G202" s="318"/>
      <c r="H202" s="319"/>
      <c r="I202" s="197"/>
      <c r="J202" s="197"/>
      <c r="K202" s="197"/>
      <c r="L202" s="31"/>
      <c r="M202" s="31"/>
      <c r="N202" s="31"/>
      <c r="O202" s="31"/>
      <c r="P202" s="5"/>
    </row>
    <row r="203" spans="2:16">
      <c r="B203" s="32"/>
      <c r="C203" s="33"/>
      <c r="D203" s="33"/>
      <c r="E203" s="33"/>
      <c r="F203" s="33"/>
      <c r="G203" s="64"/>
      <c r="H203" s="47"/>
      <c r="I203" s="38"/>
      <c r="J203" s="38"/>
      <c r="K203" s="38"/>
      <c r="L203" s="35"/>
      <c r="M203" s="35"/>
      <c r="N203" s="35"/>
      <c r="O203" s="35"/>
      <c r="P203" s="5"/>
    </row>
    <row r="204" spans="2:16">
      <c r="B204" s="317"/>
      <c r="C204" s="318"/>
      <c r="D204" s="318"/>
      <c r="E204" s="318"/>
      <c r="F204" s="318"/>
      <c r="G204" s="318"/>
      <c r="H204" s="319"/>
      <c r="I204" s="197"/>
      <c r="J204" s="197"/>
      <c r="K204" s="197"/>
      <c r="L204" s="31"/>
      <c r="M204" s="31"/>
      <c r="N204" s="31"/>
      <c r="O204" s="31"/>
      <c r="P204" s="5"/>
    </row>
    <row r="205" spans="2:16">
      <c r="B205" s="32"/>
      <c r="C205" s="33"/>
      <c r="D205" s="33"/>
      <c r="E205" s="33"/>
      <c r="F205" s="33"/>
      <c r="G205" s="64"/>
      <c r="H205" s="46"/>
      <c r="I205" s="34"/>
      <c r="J205" s="34"/>
      <c r="K205" s="34"/>
      <c r="L205" s="35"/>
      <c r="M205" s="35"/>
      <c r="N205" s="35"/>
      <c r="O205" s="35"/>
      <c r="P205" s="5"/>
    </row>
    <row r="206" spans="2:16">
      <c r="B206" s="317"/>
      <c r="C206" s="318"/>
      <c r="D206" s="318"/>
      <c r="E206" s="318"/>
      <c r="F206" s="318"/>
      <c r="G206" s="318"/>
      <c r="H206" s="319"/>
      <c r="I206" s="197"/>
      <c r="J206" s="197"/>
      <c r="K206" s="197"/>
      <c r="L206" s="31"/>
      <c r="M206" s="31"/>
      <c r="N206" s="31"/>
      <c r="O206" s="31"/>
      <c r="P206" s="5"/>
    </row>
    <row r="207" spans="2:16">
      <c r="B207" s="25"/>
      <c r="C207" s="25"/>
      <c r="D207" s="25"/>
      <c r="E207" s="25"/>
      <c r="F207" s="25"/>
      <c r="G207" s="66"/>
      <c r="H207" s="36"/>
      <c r="I207" s="36"/>
      <c r="J207" s="36"/>
      <c r="K207" s="36"/>
      <c r="L207" s="37"/>
      <c r="M207" s="37"/>
      <c r="N207" s="37"/>
      <c r="O207" s="37"/>
      <c r="P207" s="5"/>
    </row>
    <row r="208" spans="2:16">
      <c r="B208" s="25"/>
      <c r="C208" s="25"/>
      <c r="D208" s="25"/>
      <c r="E208" s="25"/>
      <c r="F208" s="25"/>
      <c r="G208" s="66"/>
      <c r="H208" s="25"/>
      <c r="I208" s="25"/>
      <c r="J208" s="25"/>
      <c r="K208" s="25"/>
      <c r="L208" s="9"/>
      <c r="M208" s="9"/>
      <c r="N208" s="9"/>
      <c r="O208" s="9"/>
      <c r="P208" s="5"/>
    </row>
    <row r="209" spans="2:16">
      <c r="B209" s="32"/>
      <c r="C209" s="33"/>
      <c r="D209" s="33"/>
      <c r="E209" s="33"/>
      <c r="F209" s="33"/>
      <c r="G209" s="64"/>
      <c r="H209" s="46"/>
      <c r="I209" s="34"/>
      <c r="J209" s="34"/>
      <c r="K209" s="34"/>
      <c r="L209" s="35"/>
      <c r="M209" s="35"/>
      <c r="N209" s="35"/>
      <c r="O209" s="35"/>
      <c r="P209" s="5"/>
    </row>
    <row r="210" spans="2:16">
      <c r="B210" s="317"/>
      <c r="C210" s="318"/>
      <c r="D210" s="318"/>
      <c r="E210" s="318"/>
      <c r="F210" s="318"/>
      <c r="G210" s="318"/>
      <c r="H210" s="319"/>
      <c r="I210" s="197"/>
      <c r="J210" s="197"/>
      <c r="K210" s="197"/>
      <c r="L210" s="31"/>
      <c r="M210" s="31"/>
      <c r="N210" s="31"/>
      <c r="O210" s="31"/>
      <c r="P210" s="5"/>
    </row>
    <row r="211" spans="2:16">
      <c r="B211" s="32"/>
      <c r="C211" s="33"/>
      <c r="D211" s="33"/>
      <c r="E211" s="33"/>
      <c r="F211" s="33"/>
      <c r="G211" s="64"/>
      <c r="H211" s="46"/>
      <c r="I211" s="34"/>
      <c r="J211" s="34"/>
      <c r="K211" s="34"/>
      <c r="L211" s="35"/>
      <c r="M211" s="35"/>
      <c r="N211" s="35"/>
      <c r="O211" s="35"/>
      <c r="P211" s="5"/>
    </row>
    <row r="212" spans="2:16">
      <c r="B212" s="317"/>
      <c r="C212" s="318"/>
      <c r="D212" s="318"/>
      <c r="E212" s="318"/>
      <c r="F212" s="318"/>
      <c r="G212" s="318"/>
      <c r="H212" s="319"/>
      <c r="I212" s="197"/>
      <c r="J212" s="197"/>
      <c r="K212" s="197"/>
      <c r="L212" s="31"/>
      <c r="M212" s="31"/>
      <c r="N212" s="31"/>
      <c r="O212" s="31"/>
      <c r="P212" s="5"/>
    </row>
    <row r="213" spans="2:16">
      <c r="B213" s="32"/>
      <c r="C213" s="33"/>
      <c r="D213" s="33"/>
      <c r="E213" s="33"/>
      <c r="F213" s="33"/>
      <c r="G213" s="64"/>
      <c r="H213" s="46"/>
      <c r="I213" s="34"/>
      <c r="J213" s="34"/>
      <c r="K213" s="34"/>
      <c r="L213" s="35"/>
      <c r="M213" s="35"/>
      <c r="N213" s="35"/>
      <c r="O213" s="35"/>
      <c r="P213" s="5"/>
    </row>
    <row r="214" spans="2:16">
      <c r="B214" s="317"/>
      <c r="C214" s="318"/>
      <c r="D214" s="318"/>
      <c r="E214" s="318"/>
      <c r="F214" s="318"/>
      <c r="G214" s="318"/>
      <c r="H214" s="319"/>
      <c r="I214" s="197"/>
      <c r="J214" s="197"/>
      <c r="K214" s="197"/>
      <c r="L214" s="31"/>
      <c r="M214" s="31"/>
      <c r="N214" s="31"/>
      <c r="O214" s="31"/>
      <c r="P214" s="5"/>
    </row>
    <row r="215" spans="2:16">
      <c r="B215" s="32"/>
      <c r="C215" s="33"/>
      <c r="D215" s="33"/>
      <c r="E215" s="33"/>
      <c r="F215" s="33"/>
      <c r="G215" s="64"/>
      <c r="H215" s="46"/>
      <c r="I215" s="34"/>
      <c r="J215" s="34"/>
      <c r="K215" s="34"/>
      <c r="L215" s="35"/>
      <c r="M215" s="35"/>
      <c r="N215" s="35"/>
      <c r="O215" s="35"/>
      <c r="P215" s="5"/>
    </row>
    <row r="216" spans="2:16">
      <c r="B216" s="317"/>
      <c r="C216" s="318"/>
      <c r="D216" s="318"/>
      <c r="E216" s="318"/>
      <c r="F216" s="318"/>
      <c r="G216" s="318"/>
      <c r="H216" s="319"/>
      <c r="I216" s="197"/>
      <c r="J216" s="197"/>
      <c r="K216" s="197"/>
      <c r="L216" s="31"/>
      <c r="M216" s="31"/>
      <c r="N216" s="31"/>
      <c r="O216" s="31"/>
      <c r="P216" s="5"/>
    </row>
    <row r="217" spans="2:16">
      <c r="B217" s="32"/>
      <c r="C217" s="33"/>
      <c r="D217" s="33"/>
      <c r="E217" s="33"/>
      <c r="F217" s="33"/>
      <c r="G217" s="64"/>
      <c r="H217" s="46"/>
      <c r="I217" s="34"/>
      <c r="J217" s="34"/>
      <c r="K217" s="34"/>
      <c r="L217" s="35"/>
      <c r="M217" s="35"/>
      <c r="N217" s="35"/>
      <c r="O217" s="35"/>
      <c r="P217" s="5"/>
    </row>
    <row r="218" spans="2:16">
      <c r="B218" s="317"/>
      <c r="C218" s="318"/>
      <c r="D218" s="318"/>
      <c r="E218" s="318"/>
      <c r="F218" s="318"/>
      <c r="G218" s="318"/>
      <c r="H218" s="319"/>
      <c r="I218" s="197"/>
      <c r="J218" s="197"/>
      <c r="K218" s="197"/>
      <c r="L218" s="31"/>
      <c r="M218" s="31"/>
      <c r="N218" s="31"/>
      <c r="O218" s="31"/>
      <c r="P218" s="5"/>
    </row>
    <row r="219" spans="2:16">
      <c r="B219" s="32"/>
      <c r="C219" s="33"/>
      <c r="D219" s="33"/>
      <c r="E219" s="33"/>
      <c r="F219" s="33"/>
      <c r="G219" s="64"/>
      <c r="H219" s="46"/>
      <c r="I219" s="34"/>
      <c r="J219" s="34"/>
      <c r="K219" s="34"/>
      <c r="L219" s="35"/>
      <c r="M219" s="35"/>
      <c r="N219" s="35"/>
      <c r="O219" s="35"/>
      <c r="P219" s="5"/>
    </row>
    <row r="220" spans="2:16">
      <c r="B220" s="317"/>
      <c r="C220" s="318"/>
      <c r="D220" s="318"/>
      <c r="E220" s="318"/>
      <c r="F220" s="318"/>
      <c r="G220" s="318"/>
      <c r="H220" s="319"/>
      <c r="I220" s="197"/>
      <c r="J220" s="197"/>
      <c r="K220" s="197"/>
      <c r="L220" s="31"/>
      <c r="M220" s="31"/>
      <c r="N220" s="31"/>
      <c r="O220" s="31"/>
      <c r="P220" s="5"/>
    </row>
    <row r="221" spans="2:16">
      <c r="B221" s="32"/>
      <c r="C221" s="33"/>
      <c r="D221" s="33"/>
      <c r="E221" s="33"/>
      <c r="F221" s="33"/>
      <c r="G221" s="64"/>
      <c r="H221" s="46"/>
      <c r="I221" s="34"/>
      <c r="J221" s="34"/>
      <c r="K221" s="34"/>
      <c r="L221" s="35"/>
      <c r="M221" s="35"/>
      <c r="N221" s="35"/>
      <c r="O221" s="35"/>
      <c r="P221" s="5"/>
    </row>
    <row r="222" spans="2:16">
      <c r="B222" s="317"/>
      <c r="C222" s="318"/>
      <c r="D222" s="318"/>
      <c r="E222" s="318"/>
      <c r="F222" s="318"/>
      <c r="G222" s="318"/>
      <c r="H222" s="319"/>
      <c r="I222" s="197"/>
      <c r="J222" s="197"/>
      <c r="K222" s="197"/>
      <c r="L222" s="31"/>
      <c r="M222" s="31"/>
      <c r="N222" s="31"/>
      <c r="O222" s="31"/>
      <c r="P222" s="5"/>
    </row>
    <row r="223" spans="2:16">
      <c r="B223" s="32"/>
      <c r="C223" s="33"/>
      <c r="D223" s="33"/>
      <c r="E223" s="33"/>
      <c r="F223" s="33"/>
      <c r="G223" s="64"/>
      <c r="H223" s="46"/>
      <c r="I223" s="34"/>
      <c r="J223" s="34"/>
      <c r="K223" s="34"/>
      <c r="L223" s="35"/>
      <c r="M223" s="35"/>
      <c r="N223" s="35"/>
      <c r="O223" s="35"/>
      <c r="P223" s="5"/>
    </row>
    <row r="224" spans="2:16">
      <c r="B224" s="317"/>
      <c r="C224" s="318"/>
      <c r="D224" s="318"/>
      <c r="E224" s="318"/>
      <c r="F224" s="318"/>
      <c r="G224" s="318"/>
      <c r="H224" s="319"/>
      <c r="I224" s="197"/>
      <c r="J224" s="197"/>
      <c r="K224" s="197"/>
      <c r="L224" s="31"/>
      <c r="M224" s="31"/>
      <c r="N224" s="31"/>
      <c r="O224" s="31"/>
      <c r="P224" s="5"/>
    </row>
    <row r="225" spans="2:16">
      <c r="B225" s="32"/>
      <c r="C225" s="33"/>
      <c r="D225" s="33"/>
      <c r="E225" s="33"/>
      <c r="F225" s="33"/>
      <c r="G225" s="64"/>
      <c r="H225" s="46"/>
      <c r="I225" s="34"/>
      <c r="J225" s="34"/>
      <c r="K225" s="34"/>
      <c r="L225" s="35"/>
      <c r="M225" s="35"/>
      <c r="N225" s="35"/>
      <c r="O225" s="35"/>
      <c r="P225" s="5"/>
    </row>
    <row r="226" spans="2:16">
      <c r="B226" s="317"/>
      <c r="C226" s="318"/>
      <c r="D226" s="318"/>
      <c r="E226" s="318"/>
      <c r="F226" s="318"/>
      <c r="G226" s="318"/>
      <c r="H226" s="319"/>
      <c r="I226" s="197"/>
      <c r="J226" s="197"/>
      <c r="K226" s="197"/>
      <c r="L226" s="31"/>
      <c r="M226" s="31"/>
      <c r="N226" s="31"/>
      <c r="O226" s="31"/>
      <c r="P226" s="5"/>
    </row>
    <row r="227" spans="2:16">
      <c r="B227" s="32"/>
      <c r="C227" s="33"/>
      <c r="D227" s="33"/>
      <c r="E227" s="33"/>
      <c r="F227" s="33"/>
      <c r="G227" s="64"/>
      <c r="H227" s="46"/>
      <c r="I227" s="34"/>
      <c r="J227" s="34"/>
      <c r="K227" s="34"/>
      <c r="L227" s="35"/>
      <c r="M227" s="35"/>
      <c r="N227" s="35"/>
      <c r="O227" s="35"/>
      <c r="P227" s="5"/>
    </row>
    <row r="228" spans="2:16">
      <c r="B228" s="317"/>
      <c r="C228" s="318"/>
      <c r="D228" s="318"/>
      <c r="E228" s="318"/>
      <c r="F228" s="318"/>
      <c r="G228" s="318"/>
      <c r="H228" s="319"/>
      <c r="I228" s="197"/>
      <c r="J228" s="197"/>
      <c r="K228" s="197"/>
      <c r="L228" s="31"/>
      <c r="M228" s="31"/>
      <c r="N228" s="31"/>
      <c r="O228" s="31"/>
      <c r="P228" s="5"/>
    </row>
    <row r="229" spans="2:16">
      <c r="B229" s="25"/>
      <c r="C229" s="25"/>
      <c r="D229" s="25"/>
      <c r="E229" s="25"/>
      <c r="F229" s="25"/>
      <c r="G229" s="66"/>
      <c r="H229" s="36"/>
      <c r="I229" s="36"/>
      <c r="J229" s="36"/>
      <c r="K229" s="36"/>
      <c r="L229" s="37"/>
      <c r="M229" s="37"/>
      <c r="N229" s="37"/>
      <c r="O229" s="37"/>
      <c r="P229" s="5"/>
    </row>
    <row r="230" spans="2:16">
      <c r="B230" s="25"/>
      <c r="C230" s="25"/>
      <c r="D230" s="25"/>
      <c r="E230" s="25"/>
      <c r="F230" s="25"/>
      <c r="G230" s="66"/>
      <c r="H230" s="25"/>
      <c r="I230" s="25"/>
      <c r="J230" s="25"/>
      <c r="K230" s="25"/>
      <c r="L230" s="9"/>
      <c r="M230" s="9"/>
      <c r="N230" s="9"/>
      <c r="O230" s="9"/>
      <c r="P230" s="5"/>
    </row>
    <row r="231" spans="2:16">
      <c r="B231" s="32"/>
      <c r="C231" s="33"/>
      <c r="D231" s="33"/>
      <c r="E231" s="33"/>
      <c r="F231" s="33"/>
      <c r="G231" s="64"/>
      <c r="H231" s="46"/>
      <c r="I231" s="34"/>
      <c r="J231" s="34"/>
      <c r="K231" s="34"/>
      <c r="L231" s="35"/>
      <c r="M231" s="35"/>
      <c r="N231" s="35"/>
      <c r="O231" s="35"/>
      <c r="P231" s="5"/>
    </row>
    <row r="232" spans="2:16">
      <c r="B232" s="317"/>
      <c r="C232" s="318"/>
      <c r="D232" s="318"/>
      <c r="E232" s="318"/>
      <c r="F232" s="318"/>
      <c r="G232" s="318"/>
      <c r="H232" s="319"/>
      <c r="I232" s="197"/>
      <c r="J232" s="197"/>
      <c r="K232" s="197"/>
      <c r="L232" s="31"/>
      <c r="M232" s="31"/>
      <c r="N232" s="31"/>
      <c r="O232" s="31"/>
      <c r="P232" s="5"/>
    </row>
    <row r="233" spans="2:16">
      <c r="B233" s="32"/>
      <c r="C233" s="33"/>
      <c r="D233" s="33"/>
      <c r="E233" s="33"/>
      <c r="F233" s="33"/>
      <c r="G233" s="64"/>
      <c r="H233" s="46"/>
      <c r="I233" s="34"/>
      <c r="J233" s="34"/>
      <c r="K233" s="34"/>
      <c r="L233" s="35"/>
      <c r="M233" s="35"/>
      <c r="N233" s="35"/>
      <c r="O233" s="35"/>
      <c r="P233" s="5"/>
    </row>
    <row r="234" spans="2:16">
      <c r="B234" s="317"/>
      <c r="C234" s="318"/>
      <c r="D234" s="318"/>
      <c r="E234" s="318"/>
      <c r="F234" s="318"/>
      <c r="G234" s="318"/>
      <c r="H234" s="319"/>
      <c r="I234" s="197"/>
      <c r="J234" s="197"/>
      <c r="K234" s="197"/>
      <c r="L234" s="31"/>
      <c r="M234" s="31"/>
      <c r="N234" s="31"/>
      <c r="O234" s="31"/>
      <c r="P234" s="5"/>
    </row>
    <row r="235" spans="2:16">
      <c r="B235" s="32"/>
      <c r="C235" s="33"/>
      <c r="D235" s="33"/>
      <c r="E235" s="33"/>
      <c r="F235" s="33"/>
      <c r="G235" s="64"/>
      <c r="H235" s="46"/>
      <c r="I235" s="34"/>
      <c r="J235" s="34"/>
      <c r="K235" s="34"/>
      <c r="L235" s="35"/>
      <c r="M235" s="35"/>
      <c r="N235" s="35"/>
      <c r="O235" s="35"/>
      <c r="P235" s="5"/>
    </row>
    <row r="236" spans="2:16">
      <c r="B236" s="317"/>
      <c r="C236" s="318"/>
      <c r="D236" s="318"/>
      <c r="E236" s="318"/>
      <c r="F236" s="318"/>
      <c r="G236" s="318"/>
      <c r="H236" s="319"/>
      <c r="I236" s="197"/>
      <c r="J236" s="197"/>
      <c r="K236" s="197"/>
      <c r="L236" s="31"/>
      <c r="M236" s="31"/>
      <c r="N236" s="31"/>
      <c r="O236" s="31"/>
      <c r="P236" s="5"/>
    </row>
    <row r="237" spans="2:16">
      <c r="B237" s="32"/>
      <c r="C237" s="33"/>
      <c r="D237" s="33"/>
      <c r="E237" s="33"/>
      <c r="F237" s="33"/>
      <c r="G237" s="64"/>
      <c r="H237" s="46"/>
      <c r="I237" s="34"/>
      <c r="J237" s="34"/>
      <c r="K237" s="34"/>
      <c r="L237" s="35"/>
      <c r="M237" s="35"/>
      <c r="N237" s="35"/>
      <c r="O237" s="35"/>
      <c r="P237" s="5"/>
    </row>
    <row r="238" spans="2:16">
      <c r="B238" s="317"/>
      <c r="C238" s="318"/>
      <c r="D238" s="318"/>
      <c r="E238" s="318"/>
      <c r="F238" s="318"/>
      <c r="G238" s="318"/>
      <c r="H238" s="319"/>
      <c r="I238" s="197"/>
      <c r="J238" s="197"/>
      <c r="K238" s="197"/>
      <c r="L238" s="31"/>
      <c r="M238" s="31"/>
      <c r="N238" s="31"/>
      <c r="O238" s="31"/>
      <c r="P238" s="5"/>
    </row>
    <row r="239" spans="2:16">
      <c r="B239" s="32"/>
      <c r="C239" s="33"/>
      <c r="D239" s="33"/>
      <c r="E239" s="33"/>
      <c r="F239" s="33"/>
      <c r="G239" s="64"/>
      <c r="H239" s="46"/>
      <c r="I239" s="34"/>
      <c r="J239" s="34"/>
      <c r="K239" s="34"/>
      <c r="L239" s="35"/>
      <c r="M239" s="35"/>
      <c r="N239" s="35"/>
      <c r="O239" s="35"/>
      <c r="P239" s="5"/>
    </row>
    <row r="240" spans="2:16">
      <c r="B240" s="317"/>
      <c r="C240" s="318"/>
      <c r="D240" s="318"/>
      <c r="E240" s="318"/>
      <c r="F240" s="318"/>
      <c r="G240" s="318"/>
      <c r="H240" s="319"/>
      <c r="I240" s="197"/>
      <c r="J240" s="197"/>
      <c r="K240" s="197"/>
      <c r="L240" s="31"/>
      <c r="M240" s="31"/>
      <c r="N240" s="31"/>
      <c r="O240" s="31"/>
      <c r="P240" s="5"/>
    </row>
    <row r="241" spans="2:16">
      <c r="B241" s="32"/>
      <c r="C241" s="33"/>
      <c r="D241" s="33"/>
      <c r="E241" s="33"/>
      <c r="F241" s="33"/>
      <c r="G241" s="64"/>
      <c r="H241" s="46"/>
      <c r="I241" s="34"/>
      <c r="J241" s="34"/>
      <c r="K241" s="34"/>
      <c r="L241" s="35"/>
      <c r="M241" s="35"/>
      <c r="N241" s="35"/>
      <c r="O241" s="35"/>
      <c r="P241" s="5"/>
    </row>
    <row r="242" spans="2:16">
      <c r="B242" s="317"/>
      <c r="C242" s="318"/>
      <c r="D242" s="318"/>
      <c r="E242" s="318"/>
      <c r="F242" s="318"/>
      <c r="G242" s="318"/>
      <c r="H242" s="319"/>
      <c r="I242" s="197"/>
      <c r="J242" s="197"/>
      <c r="K242" s="197"/>
      <c r="L242" s="31"/>
      <c r="M242" s="31"/>
      <c r="N242" s="31"/>
      <c r="O242" s="31"/>
      <c r="P242" s="5"/>
    </row>
    <row r="243" spans="2:16">
      <c r="B243" s="32"/>
      <c r="C243" s="33"/>
      <c r="D243" s="33"/>
      <c r="E243" s="33"/>
      <c r="F243" s="33"/>
      <c r="G243" s="64"/>
      <c r="H243" s="46"/>
      <c r="I243" s="34"/>
      <c r="J243" s="34"/>
      <c r="K243" s="34"/>
      <c r="L243" s="35"/>
      <c r="M243" s="35"/>
      <c r="N243" s="35"/>
      <c r="O243" s="35"/>
      <c r="P243" s="5"/>
    </row>
    <row r="244" spans="2:16">
      <c r="B244" s="317"/>
      <c r="C244" s="318"/>
      <c r="D244" s="318"/>
      <c r="E244" s="318"/>
      <c r="F244" s="318"/>
      <c r="G244" s="318"/>
      <c r="H244" s="319"/>
      <c r="I244" s="197"/>
      <c r="J244" s="197"/>
      <c r="K244" s="197"/>
      <c r="L244" s="31"/>
      <c r="M244" s="31"/>
      <c r="N244" s="31"/>
      <c r="O244" s="31"/>
      <c r="P244" s="5"/>
    </row>
    <row r="245" spans="2:16">
      <c r="B245" s="32"/>
      <c r="C245" s="33"/>
      <c r="D245" s="33"/>
      <c r="E245" s="33"/>
      <c r="F245" s="33"/>
      <c r="G245" s="64"/>
      <c r="H245" s="46"/>
      <c r="I245" s="34"/>
      <c r="J245" s="34"/>
      <c r="K245" s="34"/>
      <c r="L245" s="35"/>
      <c r="M245" s="35"/>
      <c r="N245" s="35"/>
      <c r="O245" s="35"/>
      <c r="P245" s="5"/>
    </row>
    <row r="246" spans="2:16">
      <c r="B246" s="317"/>
      <c r="C246" s="318"/>
      <c r="D246" s="318"/>
      <c r="E246" s="318"/>
      <c r="F246" s="318"/>
      <c r="G246" s="318"/>
      <c r="H246" s="319"/>
      <c r="I246" s="197"/>
      <c r="J246" s="197"/>
      <c r="K246" s="197"/>
      <c r="L246" s="31"/>
      <c r="M246" s="31"/>
      <c r="N246" s="31"/>
      <c r="O246" s="31"/>
      <c r="P246" s="5"/>
    </row>
    <row r="247" spans="2:16">
      <c r="B247" s="32"/>
      <c r="C247" s="33"/>
      <c r="D247" s="33"/>
      <c r="E247" s="33"/>
      <c r="F247" s="33"/>
      <c r="G247" s="64"/>
      <c r="H247" s="46"/>
      <c r="I247" s="34"/>
      <c r="J247" s="34"/>
      <c r="K247" s="34"/>
      <c r="L247" s="35"/>
      <c r="M247" s="35"/>
      <c r="N247" s="35"/>
      <c r="O247" s="35"/>
      <c r="P247" s="40"/>
    </row>
    <row r="248" spans="2:16">
      <c r="B248" s="317"/>
      <c r="C248" s="318"/>
      <c r="D248" s="318"/>
      <c r="E248" s="318"/>
      <c r="F248" s="318"/>
      <c r="G248" s="318"/>
      <c r="H248" s="319"/>
      <c r="I248" s="197"/>
      <c r="J248" s="197"/>
      <c r="K248" s="197"/>
      <c r="L248" s="31"/>
      <c r="M248" s="31"/>
      <c r="N248" s="31"/>
      <c r="O248" s="31"/>
      <c r="P248" s="40"/>
    </row>
    <row r="249" spans="2:16">
      <c r="B249" s="32"/>
      <c r="C249" s="33"/>
      <c r="D249" s="33"/>
      <c r="E249" s="33"/>
      <c r="F249" s="33"/>
      <c r="G249" s="64"/>
      <c r="H249" s="46"/>
      <c r="I249" s="34"/>
      <c r="J249" s="34"/>
      <c r="K249" s="34"/>
      <c r="L249" s="35"/>
      <c r="M249" s="35"/>
      <c r="N249" s="35"/>
      <c r="O249" s="35"/>
      <c r="P249" s="40"/>
    </row>
    <row r="250" spans="2:16">
      <c r="B250" s="317"/>
      <c r="C250" s="318"/>
      <c r="D250" s="318"/>
      <c r="E250" s="318"/>
      <c r="F250" s="318"/>
      <c r="G250" s="318"/>
      <c r="H250" s="319"/>
      <c r="I250" s="197"/>
      <c r="J250" s="197"/>
      <c r="K250" s="197"/>
      <c r="L250" s="31"/>
      <c r="M250" s="31"/>
      <c r="N250" s="31"/>
      <c r="O250" s="31"/>
      <c r="P250" s="40"/>
    </row>
    <row r="251" spans="2:16">
      <c r="B251" s="25"/>
      <c r="C251" s="25"/>
      <c r="D251" s="25"/>
      <c r="E251" s="25"/>
      <c r="F251" s="25"/>
      <c r="G251" s="66"/>
      <c r="H251" s="36"/>
      <c r="I251" s="36"/>
      <c r="J251" s="36"/>
      <c r="K251" s="36"/>
      <c r="L251" s="37"/>
      <c r="M251" s="37"/>
      <c r="N251" s="37"/>
      <c r="O251" s="37"/>
      <c r="P251" s="40"/>
    </row>
    <row r="252" spans="2:16">
      <c r="B252" s="25"/>
      <c r="C252" s="25"/>
      <c r="D252" s="25"/>
      <c r="E252" s="25"/>
      <c r="F252" s="25"/>
      <c r="G252" s="66"/>
      <c r="H252" s="25"/>
      <c r="I252" s="25"/>
      <c r="J252" s="25"/>
      <c r="K252" s="25"/>
      <c r="L252" s="9"/>
      <c r="M252" s="9"/>
      <c r="N252" s="9"/>
      <c r="O252" s="9"/>
      <c r="P252" s="40"/>
    </row>
    <row r="253" spans="2:16">
      <c r="B253" s="32"/>
      <c r="C253" s="33"/>
      <c r="D253" s="33"/>
      <c r="E253" s="33"/>
      <c r="F253" s="33"/>
      <c r="G253" s="64"/>
      <c r="H253" s="46"/>
      <c r="I253" s="34"/>
      <c r="J253" s="34"/>
      <c r="K253" s="34"/>
      <c r="L253" s="39"/>
      <c r="M253" s="39"/>
      <c r="N253" s="39"/>
      <c r="O253" s="39"/>
      <c r="P253" s="5"/>
    </row>
    <row r="254" spans="2:16">
      <c r="B254" s="317"/>
      <c r="C254" s="318"/>
      <c r="D254" s="318"/>
      <c r="E254" s="318"/>
      <c r="F254" s="318"/>
      <c r="G254" s="318"/>
      <c r="H254" s="319"/>
      <c r="I254" s="197"/>
      <c r="J254" s="197"/>
      <c r="K254" s="197"/>
      <c r="L254" s="39"/>
      <c r="M254" s="39"/>
      <c r="N254" s="39"/>
      <c r="O254" s="39"/>
      <c r="P254" s="5"/>
    </row>
    <row r="255" spans="2:16">
      <c r="B255" s="32"/>
      <c r="C255" s="33"/>
      <c r="D255" s="33"/>
      <c r="E255" s="33"/>
      <c r="F255" s="33"/>
      <c r="G255" s="64"/>
      <c r="H255" s="46"/>
      <c r="I255" s="34"/>
      <c r="J255" s="34"/>
      <c r="K255" s="34"/>
      <c r="L255" s="39"/>
      <c r="M255" s="39"/>
      <c r="N255" s="39"/>
      <c r="O255" s="39"/>
      <c r="P255" s="40"/>
    </row>
    <row r="256" spans="2:16">
      <c r="B256" s="317"/>
      <c r="C256" s="318"/>
      <c r="D256" s="318"/>
      <c r="E256" s="318"/>
      <c r="F256" s="318"/>
      <c r="G256" s="318"/>
      <c r="H256" s="319"/>
      <c r="I256" s="197"/>
      <c r="J256" s="197"/>
      <c r="K256" s="197"/>
      <c r="L256" s="39"/>
      <c r="M256" s="39"/>
      <c r="N256" s="39"/>
      <c r="O256" s="39"/>
      <c r="P256" s="40"/>
    </row>
    <row r="257" spans="2:16">
      <c r="B257" s="32"/>
      <c r="C257" s="33"/>
      <c r="D257" s="33"/>
      <c r="E257" s="33"/>
      <c r="F257" s="33"/>
      <c r="G257" s="64"/>
      <c r="H257" s="46"/>
      <c r="I257" s="34"/>
      <c r="J257" s="34"/>
      <c r="K257" s="34"/>
      <c r="L257" s="39"/>
      <c r="M257" s="39"/>
      <c r="N257" s="39"/>
      <c r="O257" s="39"/>
      <c r="P257" s="40"/>
    </row>
    <row r="258" spans="2:16">
      <c r="B258" s="317"/>
      <c r="C258" s="318"/>
      <c r="D258" s="318"/>
      <c r="E258" s="318"/>
      <c r="F258" s="318"/>
      <c r="G258" s="318"/>
      <c r="H258" s="319"/>
      <c r="I258" s="197"/>
      <c r="J258" s="197"/>
      <c r="K258" s="197"/>
      <c r="L258" s="39"/>
      <c r="M258" s="39"/>
      <c r="N258" s="39"/>
      <c r="O258" s="39"/>
      <c r="P258" s="40"/>
    </row>
    <row r="259" spans="2:16">
      <c r="B259" s="32"/>
      <c r="C259" s="33"/>
      <c r="D259" s="33"/>
      <c r="E259" s="33"/>
      <c r="F259" s="33"/>
      <c r="G259" s="64"/>
      <c r="H259" s="46"/>
      <c r="I259" s="15"/>
      <c r="J259" s="15"/>
      <c r="K259" s="15"/>
      <c r="L259" s="41"/>
      <c r="M259" s="41"/>
      <c r="N259" s="41"/>
      <c r="O259" s="41"/>
      <c r="P259" s="40"/>
    </row>
    <row r="260" spans="2:16">
      <c r="B260" s="317"/>
      <c r="C260" s="318"/>
      <c r="D260" s="318"/>
      <c r="E260" s="318"/>
      <c r="F260" s="318"/>
      <c r="G260" s="318"/>
      <c r="H260" s="319"/>
      <c r="I260" s="195"/>
      <c r="J260" s="195"/>
      <c r="K260" s="195"/>
      <c r="L260" s="41"/>
      <c r="M260" s="41"/>
      <c r="N260" s="41"/>
      <c r="O260" s="41"/>
      <c r="P260" s="40"/>
    </row>
    <row r="261" spans="2:16">
      <c r="B261" s="32"/>
      <c r="C261" s="33"/>
      <c r="D261" s="33"/>
      <c r="E261" s="33"/>
      <c r="F261" s="33"/>
      <c r="G261" s="64"/>
      <c r="H261" s="46"/>
      <c r="I261" s="34"/>
      <c r="J261" s="34"/>
      <c r="K261" s="34"/>
      <c r="L261" s="39"/>
      <c r="M261" s="39"/>
      <c r="N261" s="39"/>
      <c r="O261" s="39"/>
      <c r="P261" s="40"/>
    </row>
    <row r="262" spans="2:16">
      <c r="B262" s="317"/>
      <c r="C262" s="318"/>
      <c r="D262" s="318"/>
      <c r="E262" s="318"/>
      <c r="F262" s="318"/>
      <c r="G262" s="318"/>
      <c r="H262" s="319"/>
      <c r="I262" s="197"/>
      <c r="J262" s="197"/>
      <c r="K262" s="197"/>
      <c r="L262" s="39"/>
      <c r="M262" s="39"/>
      <c r="N262" s="39"/>
      <c r="O262" s="39"/>
      <c r="P262" s="40"/>
    </row>
    <row r="263" spans="2:16">
      <c r="B263" s="32"/>
      <c r="C263" s="33"/>
      <c r="D263" s="33"/>
      <c r="E263" s="33"/>
      <c r="F263" s="33"/>
      <c r="G263" s="64"/>
      <c r="H263" s="46"/>
      <c r="I263" s="34"/>
      <c r="J263" s="34"/>
      <c r="K263" s="34"/>
      <c r="L263" s="39"/>
      <c r="M263" s="39"/>
      <c r="N263" s="39"/>
      <c r="O263" s="39"/>
      <c r="P263" s="40"/>
    </row>
    <row r="264" spans="2:16">
      <c r="B264" s="317"/>
      <c r="C264" s="318"/>
      <c r="D264" s="318"/>
      <c r="E264" s="318"/>
      <c r="F264" s="318"/>
      <c r="G264" s="318"/>
      <c r="H264" s="319"/>
      <c r="I264" s="197"/>
      <c r="J264" s="197"/>
      <c r="K264" s="197"/>
      <c r="L264" s="39"/>
      <c r="M264" s="39"/>
      <c r="N264" s="39"/>
      <c r="O264" s="39"/>
      <c r="P264" s="40"/>
    </row>
    <row r="265" spans="2:16">
      <c r="B265" s="32"/>
      <c r="C265" s="33"/>
      <c r="D265" s="33"/>
      <c r="E265" s="33"/>
      <c r="F265" s="33"/>
      <c r="G265" s="64"/>
      <c r="H265" s="46"/>
      <c r="I265" s="34"/>
      <c r="J265" s="34"/>
      <c r="K265" s="34"/>
      <c r="L265" s="39"/>
      <c r="M265" s="39"/>
      <c r="N265" s="39"/>
      <c r="O265" s="39"/>
      <c r="P265" s="40"/>
    </row>
    <row r="266" spans="2:16">
      <c r="B266" s="317"/>
      <c r="C266" s="318"/>
      <c r="D266" s="318"/>
      <c r="E266" s="318"/>
      <c r="F266" s="318"/>
      <c r="G266" s="318"/>
      <c r="H266" s="319"/>
      <c r="I266" s="197"/>
      <c r="J266" s="197"/>
      <c r="K266" s="197"/>
      <c r="L266" s="39"/>
      <c r="M266" s="39"/>
      <c r="N266" s="39"/>
      <c r="O266" s="39"/>
      <c r="P266" s="40"/>
    </row>
    <row r="267" spans="2:16">
      <c r="B267" s="32"/>
      <c r="C267" s="33"/>
      <c r="D267" s="33"/>
      <c r="E267" s="33"/>
      <c r="F267" s="33"/>
      <c r="G267" s="64"/>
      <c r="H267" s="46"/>
      <c r="I267" s="34"/>
      <c r="J267" s="34"/>
      <c r="K267" s="34"/>
      <c r="L267" s="39"/>
      <c r="M267" s="39"/>
      <c r="N267" s="39"/>
      <c r="O267" s="39"/>
      <c r="P267" s="40"/>
    </row>
    <row r="268" spans="2:16">
      <c r="B268" s="317"/>
      <c r="C268" s="318"/>
      <c r="D268" s="318"/>
      <c r="E268" s="318"/>
      <c r="F268" s="318"/>
      <c r="G268" s="318"/>
      <c r="H268" s="319"/>
      <c r="I268" s="197"/>
      <c r="J268" s="197"/>
      <c r="K268" s="197"/>
      <c r="L268" s="39"/>
      <c r="M268" s="39"/>
      <c r="N268" s="39"/>
      <c r="O268" s="39"/>
      <c r="P268" s="40"/>
    </row>
    <row r="269" spans="2:16">
      <c r="B269" s="32"/>
      <c r="C269" s="33"/>
      <c r="D269" s="33"/>
      <c r="E269" s="33"/>
      <c r="F269" s="33"/>
      <c r="G269" s="64"/>
      <c r="H269" s="46"/>
      <c r="I269" s="34"/>
      <c r="J269" s="34"/>
      <c r="K269" s="34"/>
      <c r="L269" s="39"/>
      <c r="M269" s="39"/>
      <c r="N269" s="39"/>
      <c r="O269" s="39"/>
      <c r="P269" s="40"/>
    </row>
    <row r="270" spans="2:16">
      <c r="B270" s="317"/>
      <c r="C270" s="318"/>
      <c r="D270" s="318"/>
      <c r="E270" s="318"/>
      <c r="F270" s="318"/>
      <c r="G270" s="318"/>
      <c r="H270" s="319"/>
      <c r="I270" s="197"/>
      <c r="J270" s="197"/>
      <c r="K270" s="197"/>
      <c r="L270" s="39"/>
      <c r="M270" s="39"/>
      <c r="N270" s="39"/>
      <c r="O270" s="39"/>
      <c r="P270" s="40"/>
    </row>
    <row r="271" spans="2:16">
      <c r="B271" s="32"/>
      <c r="C271" s="33"/>
      <c r="D271" s="33"/>
      <c r="E271" s="33"/>
      <c r="F271" s="33"/>
      <c r="G271" s="64"/>
      <c r="H271" s="46"/>
      <c r="I271" s="34"/>
      <c r="J271" s="34"/>
      <c r="K271" s="34"/>
      <c r="L271" s="39"/>
      <c r="M271" s="39"/>
      <c r="N271" s="39"/>
      <c r="O271" s="39"/>
      <c r="P271" s="40"/>
    </row>
    <row r="272" spans="2:16">
      <c r="B272" s="317"/>
      <c r="C272" s="318"/>
      <c r="D272" s="318"/>
      <c r="E272" s="318"/>
      <c r="F272" s="318"/>
      <c r="G272" s="318"/>
      <c r="H272" s="319"/>
      <c r="I272" s="197"/>
      <c r="J272" s="197"/>
      <c r="K272" s="197"/>
      <c r="L272" s="39"/>
      <c r="M272" s="39"/>
      <c r="N272" s="39"/>
      <c r="O272" s="39"/>
      <c r="P272" s="40"/>
    </row>
    <row r="273" spans="2:16">
      <c r="B273" s="32"/>
      <c r="C273" s="33"/>
      <c r="D273" s="33"/>
      <c r="E273" s="33"/>
      <c r="F273" s="33"/>
      <c r="G273" s="64"/>
      <c r="H273" s="46"/>
      <c r="I273" s="34"/>
      <c r="J273" s="34"/>
      <c r="K273" s="34"/>
      <c r="L273" s="39"/>
      <c r="M273" s="39"/>
      <c r="N273" s="39"/>
      <c r="O273" s="39"/>
      <c r="P273" s="5"/>
    </row>
    <row r="274" spans="2:16">
      <c r="B274" s="317"/>
      <c r="C274" s="318"/>
      <c r="D274" s="318"/>
      <c r="E274" s="318"/>
      <c r="F274" s="318"/>
      <c r="G274" s="318"/>
      <c r="H274" s="319"/>
      <c r="I274" s="197"/>
      <c r="J274" s="197"/>
      <c r="K274" s="197"/>
      <c r="L274" s="39"/>
      <c r="M274" s="39"/>
      <c r="N274" s="39"/>
      <c r="O274" s="39"/>
      <c r="P274" s="5"/>
    </row>
    <row r="275" spans="2:16">
      <c r="B275" s="32"/>
      <c r="C275" s="33"/>
      <c r="D275" s="33"/>
      <c r="E275" s="33"/>
      <c r="F275" s="33"/>
      <c r="G275" s="64"/>
      <c r="H275" s="46"/>
      <c r="I275" s="34"/>
      <c r="J275" s="34"/>
      <c r="K275" s="34"/>
      <c r="L275" s="39"/>
      <c r="M275" s="39"/>
      <c r="N275" s="39"/>
      <c r="O275" s="39"/>
      <c r="P275" s="40"/>
    </row>
    <row r="276" spans="2:16">
      <c r="B276" s="317"/>
      <c r="C276" s="318"/>
      <c r="D276" s="318"/>
      <c r="E276" s="318"/>
      <c r="F276" s="318"/>
      <c r="G276" s="318"/>
      <c r="H276" s="319"/>
      <c r="I276" s="197"/>
      <c r="J276" s="197"/>
      <c r="K276" s="197"/>
      <c r="L276" s="39"/>
      <c r="M276" s="39"/>
      <c r="N276" s="39"/>
      <c r="O276" s="39"/>
      <c r="P276" s="40"/>
    </row>
    <row r="277" spans="2:16">
      <c r="B277" s="32"/>
      <c r="C277" s="33"/>
      <c r="D277" s="33"/>
      <c r="E277" s="33"/>
      <c r="F277" s="33"/>
      <c r="G277" s="64"/>
      <c r="H277" s="46"/>
      <c r="I277" s="34"/>
      <c r="J277" s="34"/>
      <c r="K277" s="34"/>
      <c r="L277" s="39"/>
      <c r="M277" s="39"/>
      <c r="N277" s="39"/>
      <c r="O277" s="39"/>
      <c r="P277" s="40"/>
    </row>
    <row r="278" spans="2:16">
      <c r="B278" s="317"/>
      <c r="C278" s="318"/>
      <c r="D278" s="318"/>
      <c r="E278" s="318"/>
      <c r="F278" s="318"/>
      <c r="G278" s="318"/>
      <c r="H278" s="319"/>
      <c r="I278" s="197"/>
      <c r="J278" s="197"/>
      <c r="K278" s="197"/>
      <c r="L278" s="39"/>
      <c r="M278" s="39"/>
      <c r="N278" s="39"/>
      <c r="O278" s="39"/>
      <c r="P278" s="40"/>
    </row>
    <row r="279" spans="2:16">
      <c r="B279" s="32"/>
      <c r="C279" s="33"/>
      <c r="D279" s="33"/>
      <c r="E279" s="33"/>
      <c r="F279" s="33"/>
      <c r="G279" s="64"/>
      <c r="H279" s="46"/>
      <c r="I279" s="15"/>
      <c r="J279" s="15"/>
      <c r="K279" s="15"/>
      <c r="L279" s="41"/>
      <c r="M279" s="41"/>
      <c r="N279" s="41"/>
      <c r="O279" s="41"/>
      <c r="P279" s="40"/>
    </row>
    <row r="280" spans="2:16">
      <c r="B280" s="317"/>
      <c r="C280" s="318"/>
      <c r="D280" s="318"/>
      <c r="E280" s="318"/>
      <c r="F280" s="318"/>
      <c r="G280" s="318"/>
      <c r="H280" s="319"/>
      <c r="I280" s="195"/>
      <c r="J280" s="195"/>
      <c r="K280" s="195"/>
      <c r="L280" s="41"/>
      <c r="M280" s="41"/>
      <c r="N280" s="41"/>
      <c r="O280" s="41"/>
      <c r="P280" s="40"/>
    </row>
    <row r="281" spans="2:16">
      <c r="B281" s="32"/>
      <c r="C281" s="33"/>
      <c r="D281" s="33"/>
      <c r="E281" s="33"/>
      <c r="F281" s="33"/>
      <c r="G281" s="64"/>
      <c r="H281" s="46"/>
      <c r="I281" s="34"/>
      <c r="J281" s="34"/>
      <c r="K281" s="34"/>
      <c r="L281" s="39"/>
      <c r="M281" s="39"/>
      <c r="N281" s="39"/>
      <c r="O281" s="39"/>
      <c r="P281" s="40"/>
    </row>
    <row r="282" spans="2:16">
      <c r="B282" s="317"/>
      <c r="C282" s="318"/>
      <c r="D282" s="318"/>
      <c r="E282" s="318"/>
      <c r="F282" s="318"/>
      <c r="G282" s="318"/>
      <c r="H282" s="319"/>
      <c r="I282" s="197"/>
      <c r="J282" s="197"/>
      <c r="K282" s="197"/>
      <c r="L282" s="39"/>
      <c r="M282" s="39"/>
      <c r="N282" s="39"/>
      <c r="O282" s="39"/>
      <c r="P282" s="40"/>
    </row>
    <row r="283" spans="2:16">
      <c r="B283" s="32"/>
      <c r="C283" s="33"/>
      <c r="D283" s="33"/>
      <c r="E283" s="33"/>
      <c r="F283" s="33"/>
      <c r="G283" s="64"/>
      <c r="H283" s="46"/>
      <c r="I283" s="34"/>
      <c r="J283" s="34"/>
      <c r="K283" s="34"/>
      <c r="L283" s="39"/>
      <c r="M283" s="39"/>
      <c r="N283" s="39"/>
      <c r="O283" s="39"/>
      <c r="P283" s="40"/>
    </row>
    <row r="284" spans="2:16">
      <c r="B284" s="317"/>
      <c r="C284" s="318"/>
      <c r="D284" s="318"/>
      <c r="E284" s="318"/>
      <c r="F284" s="318"/>
      <c r="G284" s="318"/>
      <c r="H284" s="319"/>
      <c r="I284" s="197"/>
      <c r="J284" s="197"/>
      <c r="K284" s="197"/>
      <c r="L284" s="39"/>
      <c r="M284" s="39"/>
      <c r="N284" s="39"/>
      <c r="O284" s="39"/>
      <c r="P284" s="40"/>
    </row>
    <row r="285" spans="2:16">
      <c r="B285" s="32"/>
      <c r="C285" s="33"/>
      <c r="D285" s="33"/>
      <c r="E285" s="33"/>
      <c r="F285" s="33"/>
      <c r="G285" s="64"/>
      <c r="H285" s="46"/>
      <c r="I285" s="34"/>
      <c r="J285" s="34"/>
      <c r="K285" s="34"/>
      <c r="L285" s="39"/>
      <c r="M285" s="39"/>
      <c r="N285" s="39"/>
      <c r="O285" s="39"/>
      <c r="P285" s="40"/>
    </row>
    <row r="286" spans="2:16">
      <c r="B286" s="317"/>
      <c r="C286" s="318"/>
      <c r="D286" s="318"/>
      <c r="E286" s="318"/>
      <c r="F286" s="318"/>
      <c r="G286" s="318"/>
      <c r="H286" s="319"/>
      <c r="I286" s="197"/>
      <c r="J286" s="197"/>
      <c r="K286" s="197"/>
      <c r="L286" s="39"/>
      <c r="M286" s="39"/>
      <c r="N286" s="39"/>
      <c r="O286" s="39"/>
      <c r="P286" s="40"/>
    </row>
    <row r="287" spans="2:16">
      <c r="B287" s="32"/>
      <c r="C287" s="33"/>
      <c r="D287" s="33"/>
      <c r="E287" s="33"/>
      <c r="F287" s="33"/>
      <c r="G287" s="64"/>
      <c r="H287" s="46"/>
      <c r="I287" s="34"/>
      <c r="J287" s="34"/>
      <c r="K287" s="34"/>
      <c r="L287" s="39"/>
      <c r="M287" s="39"/>
      <c r="N287" s="39"/>
      <c r="O287" s="39"/>
      <c r="P287" s="40"/>
    </row>
    <row r="288" spans="2:16">
      <c r="B288" s="317"/>
      <c r="C288" s="318"/>
      <c r="D288" s="318"/>
      <c r="E288" s="318"/>
      <c r="F288" s="318"/>
      <c r="G288" s="318"/>
      <c r="H288" s="319"/>
      <c r="I288" s="197"/>
      <c r="J288" s="197"/>
      <c r="K288" s="197"/>
      <c r="L288" s="39"/>
      <c r="M288" s="39"/>
      <c r="N288" s="39"/>
      <c r="O288" s="39"/>
      <c r="P288" s="40"/>
    </row>
    <row r="289" spans="2:16">
      <c r="B289" s="32"/>
      <c r="C289" s="33"/>
      <c r="D289" s="33"/>
      <c r="E289" s="33"/>
      <c r="F289" s="33"/>
      <c r="G289" s="64"/>
      <c r="H289" s="46"/>
      <c r="I289" s="34"/>
      <c r="J289" s="34"/>
      <c r="K289" s="34"/>
      <c r="L289" s="39"/>
      <c r="M289" s="39"/>
      <c r="N289" s="39"/>
      <c r="O289" s="39"/>
      <c r="P289" s="40"/>
    </row>
    <row r="290" spans="2:16">
      <c r="B290" s="317"/>
      <c r="C290" s="318"/>
      <c r="D290" s="318"/>
      <c r="E290" s="318"/>
      <c r="F290" s="318"/>
      <c r="G290" s="318"/>
      <c r="H290" s="319"/>
      <c r="I290" s="197"/>
      <c r="J290" s="197"/>
      <c r="K290" s="197"/>
      <c r="L290" s="39"/>
      <c r="M290" s="39"/>
      <c r="N290" s="39"/>
      <c r="O290" s="39"/>
      <c r="P290" s="40"/>
    </row>
    <row r="291" spans="2:16">
      <c r="B291" s="32"/>
      <c r="C291" s="33"/>
      <c r="D291" s="33"/>
      <c r="E291" s="33"/>
      <c r="F291" s="33"/>
      <c r="G291" s="64"/>
      <c r="H291" s="46"/>
      <c r="I291" s="34"/>
      <c r="J291" s="34"/>
      <c r="K291" s="34"/>
      <c r="L291" s="39"/>
      <c r="M291" s="39"/>
      <c r="N291" s="39"/>
      <c r="O291" s="39"/>
      <c r="P291" s="40"/>
    </row>
    <row r="292" spans="2:16">
      <c r="B292" s="317"/>
      <c r="C292" s="318"/>
      <c r="D292" s="318"/>
      <c r="E292" s="318"/>
      <c r="F292" s="318"/>
      <c r="G292" s="318"/>
      <c r="H292" s="319"/>
      <c r="I292" s="197"/>
      <c r="J292" s="197"/>
      <c r="K292" s="197"/>
      <c r="L292" s="39"/>
      <c r="M292" s="39"/>
      <c r="N292" s="39"/>
      <c r="O292" s="39"/>
      <c r="P292" s="40"/>
    </row>
    <row r="293" spans="2:16">
      <c r="B293" s="32"/>
      <c r="C293" s="33"/>
      <c r="D293" s="33"/>
      <c r="E293" s="33"/>
      <c r="F293" s="33"/>
      <c r="G293" s="64"/>
      <c r="H293" s="46"/>
      <c r="I293" s="34"/>
      <c r="J293" s="34"/>
      <c r="K293" s="34"/>
      <c r="L293" s="39"/>
      <c r="M293" s="39"/>
      <c r="N293" s="39"/>
      <c r="O293" s="39"/>
      <c r="P293" s="5"/>
    </row>
    <row r="294" spans="2:16">
      <c r="B294" s="317"/>
      <c r="C294" s="318"/>
      <c r="D294" s="318"/>
      <c r="E294" s="318"/>
      <c r="F294" s="318"/>
      <c r="G294" s="318"/>
      <c r="H294" s="319"/>
      <c r="I294" s="197"/>
      <c r="J294" s="197"/>
      <c r="K294" s="197"/>
      <c r="L294" s="39"/>
      <c r="M294" s="39"/>
      <c r="N294" s="39"/>
      <c r="O294" s="39"/>
      <c r="P294" s="5"/>
    </row>
    <row r="295" spans="2:16">
      <c r="B295" s="32"/>
      <c r="C295" s="33"/>
      <c r="D295" s="33"/>
      <c r="E295" s="33"/>
      <c r="F295" s="33"/>
      <c r="G295" s="64"/>
      <c r="H295" s="46"/>
      <c r="I295" s="34"/>
      <c r="J295" s="34"/>
      <c r="K295" s="34"/>
      <c r="L295" s="39"/>
      <c r="M295" s="39"/>
      <c r="N295" s="39"/>
      <c r="O295" s="39"/>
      <c r="P295" s="40"/>
    </row>
    <row r="296" spans="2:16">
      <c r="B296" s="317"/>
      <c r="C296" s="318"/>
      <c r="D296" s="318"/>
      <c r="E296" s="318"/>
      <c r="F296" s="318"/>
      <c r="G296" s="318"/>
      <c r="H296" s="319"/>
      <c r="I296" s="197"/>
      <c r="J296" s="197"/>
      <c r="K296" s="197"/>
      <c r="L296" s="39"/>
      <c r="M296" s="39"/>
      <c r="N296" s="39"/>
      <c r="O296" s="39"/>
      <c r="P296" s="40"/>
    </row>
    <row r="297" spans="2:16">
      <c r="B297" s="32"/>
      <c r="C297" s="33"/>
      <c r="D297" s="33"/>
      <c r="E297" s="33"/>
      <c r="F297" s="33"/>
      <c r="G297" s="64"/>
      <c r="H297" s="46"/>
      <c r="I297" s="34"/>
      <c r="J297" s="34"/>
      <c r="K297" s="34"/>
      <c r="L297" s="39"/>
      <c r="M297" s="39"/>
      <c r="N297" s="39"/>
      <c r="O297" s="39"/>
      <c r="P297" s="40"/>
    </row>
    <row r="298" spans="2:16">
      <c r="B298" s="317"/>
      <c r="C298" s="318"/>
      <c r="D298" s="318"/>
      <c r="E298" s="318"/>
      <c r="F298" s="318"/>
      <c r="G298" s="318"/>
      <c r="H298" s="319"/>
      <c r="I298" s="197"/>
      <c r="J298" s="197"/>
      <c r="K298" s="197"/>
      <c r="L298" s="39"/>
      <c r="M298" s="39"/>
      <c r="N298" s="39"/>
      <c r="O298" s="39"/>
      <c r="P298" s="40"/>
    </row>
    <row r="299" spans="2:16">
      <c r="B299" s="32"/>
      <c r="C299" s="33"/>
      <c r="D299" s="33"/>
      <c r="E299" s="33"/>
      <c r="F299" s="33"/>
      <c r="G299" s="64"/>
      <c r="H299" s="46"/>
      <c r="I299" s="15"/>
      <c r="J299" s="15"/>
      <c r="K299" s="15"/>
      <c r="L299" s="41"/>
      <c r="M299" s="41"/>
      <c r="N299" s="41"/>
      <c r="O299" s="41"/>
      <c r="P299" s="40"/>
    </row>
    <row r="300" spans="2:16">
      <c r="B300" s="317"/>
      <c r="C300" s="318"/>
      <c r="D300" s="318"/>
      <c r="E300" s="318"/>
      <c r="F300" s="318"/>
      <c r="G300" s="318"/>
      <c r="H300" s="319"/>
      <c r="I300" s="195"/>
      <c r="J300" s="195"/>
      <c r="K300" s="195"/>
      <c r="L300" s="41"/>
      <c r="M300" s="41"/>
      <c r="N300" s="41"/>
      <c r="O300" s="41"/>
      <c r="P300" s="40"/>
    </row>
    <row r="301" spans="2:16">
      <c r="B301" s="32"/>
      <c r="C301" s="33"/>
      <c r="D301" s="33"/>
      <c r="E301" s="33"/>
      <c r="F301" s="33"/>
      <c r="G301" s="64"/>
      <c r="H301" s="46"/>
      <c r="I301" s="34"/>
      <c r="J301" s="34"/>
      <c r="K301" s="34"/>
      <c r="L301" s="39"/>
      <c r="M301" s="39"/>
      <c r="N301" s="39"/>
      <c r="O301" s="39"/>
      <c r="P301" s="40"/>
    </row>
    <row r="302" spans="2:16">
      <c r="B302" s="317"/>
      <c r="C302" s="318"/>
      <c r="D302" s="318"/>
      <c r="E302" s="318"/>
      <c r="F302" s="318"/>
      <c r="G302" s="318"/>
      <c r="H302" s="319"/>
      <c r="I302" s="197"/>
      <c r="J302" s="197"/>
      <c r="K302" s="197"/>
      <c r="L302" s="39"/>
      <c r="M302" s="39"/>
      <c r="N302" s="39"/>
      <c r="O302" s="39"/>
      <c r="P302" s="40"/>
    </row>
    <row r="303" spans="2:16">
      <c r="B303" s="32"/>
      <c r="C303" s="33"/>
      <c r="D303" s="33"/>
      <c r="E303" s="33"/>
      <c r="F303" s="33"/>
      <c r="G303" s="64"/>
      <c r="H303" s="46"/>
      <c r="I303" s="34"/>
      <c r="J303" s="34"/>
      <c r="K303" s="34"/>
      <c r="L303" s="39"/>
      <c r="M303" s="39"/>
      <c r="N303" s="39"/>
      <c r="O303" s="39"/>
      <c r="P303" s="40"/>
    </row>
    <row r="304" spans="2:16">
      <c r="B304" s="317"/>
      <c r="C304" s="318"/>
      <c r="D304" s="318"/>
      <c r="E304" s="318"/>
      <c r="F304" s="318"/>
      <c r="G304" s="318"/>
      <c r="H304" s="319"/>
      <c r="I304" s="197"/>
      <c r="J304" s="197"/>
      <c r="K304" s="197"/>
      <c r="L304" s="39"/>
      <c r="M304" s="39"/>
      <c r="N304" s="39"/>
      <c r="O304" s="39"/>
      <c r="P304" s="40"/>
    </row>
    <row r="305" spans="2:16">
      <c r="B305" s="32"/>
      <c r="C305" s="33"/>
      <c r="D305" s="33"/>
      <c r="E305" s="33"/>
      <c r="F305" s="33"/>
      <c r="G305" s="64"/>
      <c r="H305" s="46"/>
      <c r="I305" s="34"/>
      <c r="J305" s="34"/>
      <c r="K305" s="34"/>
      <c r="L305" s="39"/>
      <c r="M305" s="39"/>
      <c r="N305" s="39"/>
      <c r="O305" s="39"/>
      <c r="P305" s="40"/>
    </row>
    <row r="306" spans="2:16">
      <c r="B306" s="317"/>
      <c r="C306" s="318"/>
      <c r="D306" s="318"/>
      <c r="E306" s="318"/>
      <c r="F306" s="318"/>
      <c r="G306" s="318"/>
      <c r="H306" s="319"/>
      <c r="I306" s="197"/>
      <c r="J306" s="197"/>
      <c r="K306" s="197"/>
      <c r="L306" s="39"/>
      <c r="M306" s="39"/>
      <c r="N306" s="39"/>
      <c r="O306" s="39"/>
      <c r="P306" s="40"/>
    </row>
    <row r="307" spans="2:16">
      <c r="B307" s="32"/>
      <c r="C307" s="33"/>
      <c r="D307" s="33"/>
      <c r="E307" s="33"/>
      <c r="F307" s="33"/>
      <c r="G307" s="64"/>
      <c r="H307" s="46"/>
      <c r="I307" s="34"/>
      <c r="J307" s="34"/>
      <c r="K307" s="34"/>
      <c r="L307" s="39"/>
      <c r="M307" s="39"/>
      <c r="N307" s="39"/>
      <c r="O307" s="39"/>
      <c r="P307" s="40"/>
    </row>
    <row r="308" spans="2:16">
      <c r="B308" s="317"/>
      <c r="C308" s="318"/>
      <c r="D308" s="318"/>
      <c r="E308" s="318"/>
      <c r="F308" s="318"/>
      <c r="G308" s="318"/>
      <c r="H308" s="319"/>
      <c r="I308" s="197"/>
      <c r="J308" s="197"/>
      <c r="K308" s="197"/>
      <c r="L308" s="39"/>
      <c r="M308" s="39"/>
      <c r="N308" s="39"/>
      <c r="O308" s="39"/>
      <c r="P308" s="40"/>
    </row>
    <row r="309" spans="2:16">
      <c r="B309" s="32"/>
      <c r="C309" s="33"/>
      <c r="D309" s="33"/>
      <c r="E309" s="33"/>
      <c r="F309" s="33"/>
      <c r="G309" s="64"/>
      <c r="H309" s="46"/>
      <c r="I309" s="34"/>
      <c r="J309" s="34"/>
      <c r="K309" s="34"/>
      <c r="L309" s="39"/>
      <c r="M309" s="39"/>
      <c r="N309" s="39"/>
      <c r="O309" s="39"/>
      <c r="P309" s="40"/>
    </row>
    <row r="310" spans="2:16">
      <c r="B310" s="317"/>
      <c r="C310" s="318"/>
      <c r="D310" s="318"/>
      <c r="E310" s="318"/>
      <c r="F310" s="318"/>
      <c r="G310" s="318"/>
      <c r="H310" s="319"/>
      <c r="I310" s="197"/>
      <c r="J310" s="197"/>
      <c r="K310" s="197"/>
      <c r="L310" s="39"/>
      <c r="M310" s="39"/>
      <c r="N310" s="39"/>
      <c r="O310" s="39"/>
      <c r="P310" s="40"/>
    </row>
    <row r="311" spans="2:16">
      <c r="B311" s="32"/>
      <c r="C311" s="33"/>
      <c r="D311" s="33"/>
      <c r="E311" s="33"/>
      <c r="F311" s="33"/>
      <c r="G311" s="64"/>
      <c r="H311" s="46"/>
      <c r="I311" s="34"/>
      <c r="J311" s="34"/>
      <c r="K311" s="34"/>
      <c r="L311" s="39"/>
      <c r="M311" s="39"/>
      <c r="N311" s="39"/>
      <c r="O311" s="39"/>
      <c r="P311" s="40"/>
    </row>
    <row r="312" spans="2:16">
      <c r="B312" s="317"/>
      <c r="C312" s="318"/>
      <c r="D312" s="318"/>
      <c r="E312" s="318"/>
      <c r="F312" s="318"/>
      <c r="G312" s="318"/>
      <c r="H312" s="319"/>
      <c r="I312" s="197"/>
      <c r="J312" s="197"/>
      <c r="K312" s="197"/>
      <c r="L312" s="39"/>
      <c r="M312" s="39"/>
      <c r="N312" s="39"/>
      <c r="O312" s="39"/>
      <c r="P312" s="40"/>
    </row>
    <row r="313" spans="2:16">
      <c r="B313" s="32"/>
      <c r="C313" s="33"/>
      <c r="D313" s="33"/>
      <c r="E313" s="33"/>
      <c r="F313" s="33"/>
      <c r="G313" s="64"/>
      <c r="H313" s="46"/>
      <c r="I313" s="34"/>
      <c r="J313" s="34"/>
      <c r="K313" s="34"/>
      <c r="L313" s="39"/>
      <c r="M313" s="39"/>
      <c r="N313" s="39"/>
      <c r="O313" s="39"/>
      <c r="P313" s="5"/>
    </row>
    <row r="314" spans="2:16">
      <c r="B314" s="317"/>
      <c r="C314" s="318"/>
      <c r="D314" s="318"/>
      <c r="E314" s="318"/>
      <c r="F314" s="318"/>
      <c r="G314" s="318"/>
      <c r="H314" s="319"/>
      <c r="I314" s="197"/>
      <c r="J314" s="197"/>
      <c r="K314" s="197"/>
      <c r="L314" s="39"/>
      <c r="M314" s="39"/>
      <c r="N314" s="39"/>
      <c r="O314" s="39"/>
      <c r="P314" s="5"/>
    </row>
    <row r="315" spans="2:16">
      <c r="B315" s="32"/>
      <c r="C315" s="33"/>
      <c r="D315" s="33"/>
      <c r="E315" s="33"/>
      <c r="F315" s="33"/>
      <c r="G315" s="64"/>
      <c r="H315" s="46"/>
      <c r="I315" s="34"/>
      <c r="J315" s="34"/>
      <c r="K315" s="34"/>
      <c r="L315" s="39"/>
      <c r="M315" s="39"/>
      <c r="N315" s="39"/>
      <c r="O315" s="39"/>
      <c r="P315" s="40"/>
    </row>
    <row r="316" spans="2:16">
      <c r="B316" s="317"/>
      <c r="C316" s="318"/>
      <c r="D316" s="318"/>
      <c r="E316" s="318"/>
      <c r="F316" s="318"/>
      <c r="G316" s="318"/>
      <c r="H316" s="319"/>
      <c r="I316" s="197"/>
      <c r="J316" s="197"/>
      <c r="K316" s="197"/>
      <c r="L316" s="39"/>
      <c r="M316" s="39"/>
      <c r="N316" s="39"/>
      <c r="O316" s="39"/>
      <c r="P316" s="40"/>
    </row>
    <row r="317" spans="2:16">
      <c r="B317" s="32"/>
      <c r="C317" s="33"/>
      <c r="D317" s="33"/>
      <c r="E317" s="33"/>
      <c r="F317" s="33"/>
      <c r="G317" s="64"/>
      <c r="H317" s="46"/>
      <c r="I317" s="34"/>
      <c r="J317" s="34"/>
      <c r="K317" s="34"/>
      <c r="L317" s="39"/>
      <c r="M317" s="39"/>
      <c r="N317" s="39"/>
      <c r="O317" s="39"/>
      <c r="P317" s="40"/>
    </row>
    <row r="318" spans="2:16">
      <c r="B318" s="317"/>
      <c r="C318" s="318"/>
      <c r="D318" s="318"/>
      <c r="E318" s="318"/>
      <c r="F318" s="318"/>
      <c r="G318" s="318"/>
      <c r="H318" s="319"/>
      <c r="I318" s="197"/>
      <c r="J318" s="197"/>
      <c r="K318" s="197"/>
      <c r="L318" s="39"/>
      <c r="M318" s="39"/>
      <c r="N318" s="39"/>
      <c r="O318" s="39"/>
      <c r="P318" s="40"/>
    </row>
    <row r="319" spans="2:16">
      <c r="B319" s="32"/>
      <c r="C319" s="33"/>
      <c r="D319" s="33"/>
      <c r="E319" s="33"/>
      <c r="F319" s="33"/>
      <c r="G319" s="64"/>
      <c r="H319" s="46"/>
      <c r="I319" s="15"/>
      <c r="J319" s="15"/>
      <c r="K319" s="15"/>
      <c r="L319" s="41"/>
      <c r="M319" s="41"/>
      <c r="N319" s="41"/>
      <c r="O319" s="41"/>
      <c r="P319" s="40"/>
    </row>
    <row r="320" spans="2:16">
      <c r="B320" s="317"/>
      <c r="C320" s="318"/>
      <c r="D320" s="318"/>
      <c r="E320" s="318"/>
      <c r="F320" s="318"/>
      <c r="G320" s="318"/>
      <c r="H320" s="319"/>
      <c r="I320" s="195"/>
      <c r="J320" s="195"/>
      <c r="K320" s="195"/>
      <c r="L320" s="41"/>
      <c r="M320" s="41"/>
      <c r="N320" s="41"/>
      <c r="O320" s="41"/>
      <c r="P320" s="40"/>
    </row>
    <row r="321" spans="2:16">
      <c r="B321" s="32"/>
      <c r="C321" s="33"/>
      <c r="D321" s="33"/>
      <c r="E321" s="33"/>
      <c r="F321" s="33"/>
      <c r="G321" s="64"/>
      <c r="H321" s="46"/>
      <c r="I321" s="34"/>
      <c r="J321" s="34"/>
      <c r="K321" s="34"/>
      <c r="L321" s="39"/>
      <c r="M321" s="39"/>
      <c r="N321" s="39"/>
      <c r="O321" s="39"/>
      <c r="P321" s="40"/>
    </row>
    <row r="322" spans="2:16">
      <c r="B322" s="317"/>
      <c r="C322" s="318"/>
      <c r="D322" s="318"/>
      <c r="E322" s="318"/>
      <c r="F322" s="318"/>
      <c r="G322" s="318"/>
      <c r="H322" s="319"/>
      <c r="I322" s="197"/>
      <c r="J322" s="197"/>
      <c r="K322" s="197"/>
      <c r="L322" s="39"/>
      <c r="M322" s="39"/>
      <c r="N322" s="39"/>
      <c r="O322" s="39"/>
      <c r="P322" s="40"/>
    </row>
    <row r="323" spans="2:16">
      <c r="B323" s="32"/>
      <c r="C323" s="33"/>
      <c r="D323" s="33"/>
      <c r="E323" s="33"/>
      <c r="F323" s="33"/>
      <c r="G323" s="64"/>
      <c r="H323" s="46"/>
      <c r="I323" s="34"/>
      <c r="J323" s="34"/>
      <c r="K323" s="34"/>
      <c r="L323" s="39"/>
      <c r="M323" s="39"/>
      <c r="N323" s="39"/>
      <c r="O323" s="39"/>
      <c r="P323" s="40"/>
    </row>
    <row r="324" spans="2:16">
      <c r="B324" s="317"/>
      <c r="C324" s="318"/>
      <c r="D324" s="318"/>
      <c r="E324" s="318"/>
      <c r="F324" s="318"/>
      <c r="G324" s="318"/>
      <c r="H324" s="319"/>
      <c r="I324" s="197"/>
      <c r="J324" s="197"/>
      <c r="K324" s="197"/>
      <c r="L324" s="39"/>
      <c r="M324" s="39"/>
      <c r="N324" s="39"/>
      <c r="O324" s="39"/>
      <c r="P324" s="40"/>
    </row>
    <row r="325" spans="2:16">
      <c r="B325" s="32"/>
      <c r="C325" s="33"/>
      <c r="D325" s="33"/>
      <c r="E325" s="33"/>
      <c r="F325" s="33"/>
      <c r="G325" s="64"/>
      <c r="H325" s="46"/>
      <c r="I325" s="34"/>
      <c r="J325" s="34"/>
      <c r="K325" s="34"/>
      <c r="L325" s="39"/>
      <c r="M325" s="39"/>
      <c r="N325" s="39"/>
      <c r="O325" s="39"/>
      <c r="P325" s="40"/>
    </row>
    <row r="326" spans="2:16">
      <c r="B326" s="317"/>
      <c r="C326" s="318"/>
      <c r="D326" s="318"/>
      <c r="E326" s="318"/>
      <c r="F326" s="318"/>
      <c r="G326" s="318"/>
      <c r="H326" s="319"/>
      <c r="I326" s="197"/>
      <c r="J326" s="197"/>
      <c r="K326" s="197"/>
      <c r="L326" s="39"/>
      <c r="M326" s="39"/>
      <c r="N326" s="39"/>
      <c r="O326" s="39"/>
      <c r="P326" s="40"/>
    </row>
    <row r="327" spans="2:16">
      <c r="B327" s="32"/>
      <c r="C327" s="33"/>
      <c r="D327" s="33"/>
      <c r="E327" s="33"/>
      <c r="F327" s="33"/>
      <c r="G327" s="64"/>
      <c r="H327" s="46"/>
      <c r="I327" s="34"/>
      <c r="J327" s="34"/>
      <c r="K327" s="34"/>
      <c r="L327" s="39"/>
      <c r="M327" s="39"/>
      <c r="N327" s="39"/>
      <c r="O327" s="39"/>
      <c r="P327" s="40"/>
    </row>
    <row r="328" spans="2:16">
      <c r="B328" s="317"/>
      <c r="C328" s="318"/>
      <c r="D328" s="318"/>
      <c r="E328" s="318"/>
      <c r="F328" s="318"/>
      <c r="G328" s="318"/>
      <c r="H328" s="319"/>
      <c r="I328" s="197"/>
      <c r="J328" s="197"/>
      <c r="K328" s="197"/>
      <c r="L328" s="39"/>
      <c r="M328" s="39"/>
      <c r="N328" s="39"/>
      <c r="O328" s="39"/>
      <c r="P328" s="40"/>
    </row>
    <row r="329" spans="2:16">
      <c r="B329" s="32"/>
      <c r="C329" s="33"/>
      <c r="D329" s="33"/>
      <c r="E329" s="33"/>
      <c r="F329" s="33"/>
      <c r="G329" s="64"/>
      <c r="H329" s="46"/>
      <c r="I329" s="34"/>
      <c r="J329" s="34"/>
      <c r="K329" s="34"/>
      <c r="L329" s="39"/>
      <c r="M329" s="39"/>
      <c r="N329" s="39"/>
      <c r="O329" s="39"/>
      <c r="P329" s="40"/>
    </row>
    <row r="330" spans="2:16">
      <c r="B330" s="317"/>
      <c r="C330" s="318"/>
      <c r="D330" s="318"/>
      <c r="E330" s="318"/>
      <c r="F330" s="318"/>
      <c r="G330" s="318"/>
      <c r="H330" s="319"/>
      <c r="I330" s="197"/>
      <c r="J330" s="197"/>
      <c r="K330" s="197"/>
      <c r="L330" s="39"/>
      <c r="M330" s="39"/>
      <c r="N330" s="39"/>
      <c r="O330" s="39"/>
      <c r="P330" s="40"/>
    </row>
    <row r="331" spans="2:16">
      <c r="B331" s="32"/>
      <c r="C331" s="33"/>
      <c r="D331" s="33"/>
      <c r="E331" s="33"/>
      <c r="F331" s="33"/>
      <c r="G331" s="64"/>
      <c r="H331" s="46"/>
      <c r="I331" s="34"/>
      <c r="J331" s="34"/>
      <c r="K331" s="34"/>
      <c r="L331" s="39"/>
      <c r="M331" s="39"/>
      <c r="N331" s="39"/>
      <c r="O331" s="39"/>
      <c r="P331" s="40"/>
    </row>
    <row r="332" spans="2:16">
      <c r="B332" s="317"/>
      <c r="C332" s="318"/>
      <c r="D332" s="318"/>
      <c r="E332" s="318"/>
      <c r="F332" s="318"/>
      <c r="G332" s="318"/>
      <c r="H332" s="319"/>
      <c r="I332" s="197"/>
      <c r="J332" s="197"/>
      <c r="K332" s="197"/>
      <c r="L332" s="39"/>
      <c r="M332" s="39"/>
      <c r="N332" s="39"/>
      <c r="O332" s="39"/>
      <c r="P332" s="40"/>
    </row>
    <row r="333" spans="2:16">
      <c r="B333" s="32"/>
      <c r="C333" s="33"/>
      <c r="D333" s="33"/>
      <c r="E333" s="33"/>
      <c r="F333" s="33"/>
      <c r="G333" s="64"/>
      <c r="H333" s="46"/>
      <c r="I333" s="34"/>
      <c r="J333" s="34"/>
      <c r="K333" s="34"/>
      <c r="L333" s="39"/>
      <c r="M333" s="39"/>
      <c r="N333" s="39"/>
      <c r="O333" s="39"/>
      <c r="P333" s="5"/>
    </row>
    <row r="334" spans="2:16">
      <c r="B334" s="317"/>
      <c r="C334" s="318"/>
      <c r="D334" s="318"/>
      <c r="E334" s="318"/>
      <c r="F334" s="318"/>
      <c r="G334" s="318"/>
      <c r="H334" s="319"/>
      <c r="I334" s="197"/>
      <c r="J334" s="197"/>
      <c r="K334" s="197"/>
      <c r="L334" s="39"/>
      <c r="M334" s="39"/>
      <c r="N334" s="39"/>
      <c r="O334" s="39"/>
      <c r="P334" s="5"/>
    </row>
    <row r="335" spans="2:16">
      <c r="B335" s="32"/>
      <c r="C335" s="33"/>
      <c r="D335" s="33"/>
      <c r="E335" s="33"/>
      <c r="F335" s="33"/>
      <c r="G335" s="64"/>
      <c r="H335" s="46"/>
      <c r="I335" s="34"/>
      <c r="J335" s="34"/>
      <c r="K335" s="34"/>
      <c r="L335" s="39"/>
      <c r="M335" s="39"/>
      <c r="N335" s="39"/>
      <c r="O335" s="39"/>
      <c r="P335" s="40"/>
    </row>
    <row r="336" spans="2:16">
      <c r="B336" s="317"/>
      <c r="C336" s="318"/>
      <c r="D336" s="318"/>
      <c r="E336" s="318"/>
      <c r="F336" s="318"/>
      <c r="G336" s="318"/>
      <c r="H336" s="319"/>
      <c r="I336" s="197"/>
      <c r="J336" s="197"/>
      <c r="K336" s="197"/>
      <c r="L336" s="39"/>
      <c r="M336" s="39"/>
      <c r="N336" s="39"/>
      <c r="O336" s="39"/>
      <c r="P336" s="40"/>
    </row>
    <row r="337" spans="2:16">
      <c r="B337" s="32"/>
      <c r="C337" s="33"/>
      <c r="D337" s="33"/>
      <c r="E337" s="33"/>
      <c r="F337" s="33"/>
      <c r="G337" s="64"/>
      <c r="H337" s="46"/>
      <c r="I337" s="34"/>
      <c r="J337" s="34"/>
      <c r="K337" s="34"/>
      <c r="L337" s="39"/>
      <c r="M337" s="39"/>
      <c r="N337" s="39"/>
      <c r="O337" s="39"/>
      <c r="P337" s="40"/>
    </row>
    <row r="338" spans="2:16">
      <c r="B338" s="317"/>
      <c r="C338" s="318"/>
      <c r="D338" s="318"/>
      <c r="E338" s="318"/>
      <c r="F338" s="318"/>
      <c r="G338" s="318"/>
      <c r="H338" s="319"/>
      <c r="I338" s="197"/>
      <c r="J338" s="197"/>
      <c r="K338" s="197"/>
      <c r="L338" s="39"/>
      <c r="M338" s="39"/>
      <c r="N338" s="39"/>
      <c r="O338" s="39"/>
      <c r="P338" s="40"/>
    </row>
    <row r="339" spans="2:16">
      <c r="B339" s="32"/>
      <c r="C339" s="33"/>
      <c r="D339" s="33"/>
      <c r="E339" s="33"/>
      <c r="F339" s="33"/>
      <c r="G339" s="64"/>
      <c r="H339" s="46"/>
      <c r="I339" s="15"/>
      <c r="J339" s="15"/>
      <c r="K339" s="15"/>
      <c r="L339" s="41"/>
      <c r="M339" s="41"/>
      <c r="N339" s="41"/>
      <c r="O339" s="41"/>
      <c r="P339" s="40"/>
    </row>
    <row r="340" spans="2:16">
      <c r="B340" s="317"/>
      <c r="C340" s="318"/>
      <c r="D340" s="318"/>
      <c r="E340" s="318"/>
      <c r="F340" s="318"/>
      <c r="G340" s="318"/>
      <c r="H340" s="319"/>
      <c r="I340" s="195"/>
      <c r="J340" s="195"/>
      <c r="K340" s="195"/>
      <c r="L340" s="41"/>
      <c r="M340" s="41"/>
      <c r="N340" s="41"/>
      <c r="O340" s="41"/>
      <c r="P340" s="40"/>
    </row>
    <row r="341" spans="2:16">
      <c r="B341" s="32"/>
      <c r="C341" s="33"/>
      <c r="D341" s="33"/>
      <c r="E341" s="33"/>
      <c r="F341" s="33"/>
      <c r="G341" s="64"/>
      <c r="H341" s="46"/>
      <c r="I341" s="34"/>
      <c r="J341" s="34"/>
      <c r="K341" s="34"/>
      <c r="L341" s="39"/>
      <c r="M341" s="39"/>
      <c r="N341" s="39"/>
      <c r="O341" s="39"/>
      <c r="P341" s="40"/>
    </row>
    <row r="342" spans="2:16">
      <c r="B342" s="317"/>
      <c r="C342" s="318"/>
      <c r="D342" s="318"/>
      <c r="E342" s="318"/>
      <c r="F342" s="318"/>
      <c r="G342" s="318"/>
      <c r="H342" s="319"/>
      <c r="I342" s="197"/>
      <c r="J342" s="197"/>
      <c r="K342" s="197"/>
      <c r="L342" s="39"/>
      <c r="M342" s="39"/>
      <c r="N342" s="39"/>
      <c r="O342" s="39"/>
      <c r="P342" s="40"/>
    </row>
    <row r="343" spans="2:16">
      <c r="B343" s="32"/>
      <c r="C343" s="33"/>
      <c r="D343" s="33"/>
      <c r="E343" s="33"/>
      <c r="F343" s="33"/>
      <c r="G343" s="64"/>
      <c r="H343" s="46"/>
      <c r="I343" s="34"/>
      <c r="J343" s="34"/>
      <c r="K343" s="34"/>
      <c r="L343" s="39"/>
      <c r="M343" s="39"/>
      <c r="N343" s="39"/>
      <c r="O343" s="39"/>
      <c r="P343" s="40"/>
    </row>
    <row r="344" spans="2:16">
      <c r="B344" s="317"/>
      <c r="C344" s="318"/>
      <c r="D344" s="318"/>
      <c r="E344" s="318"/>
      <c r="F344" s="318"/>
      <c r="G344" s="318"/>
      <c r="H344" s="319"/>
      <c r="I344" s="197"/>
      <c r="J344" s="197"/>
      <c r="K344" s="197"/>
      <c r="L344" s="39"/>
      <c r="M344" s="39"/>
      <c r="N344" s="39"/>
      <c r="O344" s="39"/>
      <c r="P344" s="40"/>
    </row>
    <row r="345" spans="2:16">
      <c r="B345" s="32"/>
      <c r="C345" s="33"/>
      <c r="D345" s="33"/>
      <c r="E345" s="33"/>
      <c r="F345" s="33"/>
      <c r="G345" s="64"/>
      <c r="H345" s="46"/>
      <c r="I345" s="34"/>
      <c r="J345" s="34"/>
      <c r="K345" s="34"/>
      <c r="L345" s="39"/>
      <c r="M345" s="39"/>
      <c r="N345" s="39"/>
      <c r="O345" s="39"/>
      <c r="P345" s="40"/>
    </row>
    <row r="346" spans="2:16">
      <c r="B346" s="317"/>
      <c r="C346" s="318"/>
      <c r="D346" s="318"/>
      <c r="E346" s="318"/>
      <c r="F346" s="318"/>
      <c r="G346" s="318"/>
      <c r="H346" s="319"/>
      <c r="I346" s="197"/>
      <c r="J346" s="197"/>
      <c r="K346" s="197"/>
      <c r="L346" s="39"/>
      <c r="M346" s="39"/>
      <c r="N346" s="39"/>
      <c r="O346" s="39"/>
      <c r="P346" s="40"/>
    </row>
    <row r="347" spans="2:16">
      <c r="B347" s="32"/>
      <c r="C347" s="33"/>
      <c r="D347" s="33"/>
      <c r="E347" s="33"/>
      <c r="F347" s="33"/>
      <c r="G347" s="64"/>
      <c r="H347" s="46"/>
      <c r="I347" s="34"/>
      <c r="J347" s="34"/>
      <c r="K347" s="34"/>
      <c r="L347" s="39"/>
      <c r="M347" s="39"/>
      <c r="N347" s="39"/>
      <c r="O347" s="39"/>
      <c r="P347" s="40"/>
    </row>
    <row r="348" spans="2:16">
      <c r="B348" s="317"/>
      <c r="C348" s="318"/>
      <c r="D348" s="318"/>
      <c r="E348" s="318"/>
      <c r="F348" s="318"/>
      <c r="G348" s="318"/>
      <c r="H348" s="319"/>
      <c r="I348" s="197"/>
      <c r="J348" s="197"/>
      <c r="K348" s="197"/>
      <c r="L348" s="39"/>
      <c r="M348" s="39"/>
      <c r="N348" s="39"/>
      <c r="O348" s="39"/>
      <c r="P348" s="40"/>
    </row>
    <row r="349" spans="2:16">
      <c r="B349" s="32"/>
      <c r="C349" s="33"/>
      <c r="D349" s="33"/>
      <c r="E349" s="33"/>
      <c r="F349" s="33"/>
      <c r="G349" s="64"/>
      <c r="H349" s="46"/>
      <c r="I349" s="34"/>
      <c r="J349" s="34"/>
      <c r="K349" s="34"/>
      <c r="L349" s="39"/>
      <c r="M349" s="39"/>
      <c r="N349" s="39"/>
      <c r="O349" s="39"/>
      <c r="P349" s="40"/>
    </row>
    <row r="350" spans="2:16">
      <c r="B350" s="317"/>
      <c r="C350" s="318"/>
      <c r="D350" s="318"/>
      <c r="E350" s="318"/>
      <c r="F350" s="318"/>
      <c r="G350" s="318"/>
      <c r="H350" s="319"/>
      <c r="I350" s="197"/>
      <c r="J350" s="197"/>
      <c r="K350" s="197"/>
      <c r="L350" s="39"/>
      <c r="M350" s="39"/>
      <c r="N350" s="39"/>
      <c r="O350" s="39"/>
      <c r="P350" s="40"/>
    </row>
    <row r="351" spans="2:16">
      <c r="B351" s="32"/>
      <c r="C351" s="33"/>
      <c r="D351" s="33"/>
      <c r="E351" s="33"/>
      <c r="F351" s="33"/>
      <c r="G351" s="64"/>
      <c r="H351" s="46"/>
      <c r="I351" s="34"/>
      <c r="J351" s="34"/>
      <c r="K351" s="34"/>
      <c r="L351" s="39"/>
      <c r="M351" s="39"/>
      <c r="N351" s="39"/>
      <c r="O351" s="39"/>
      <c r="P351" s="40"/>
    </row>
    <row r="352" spans="2:16">
      <c r="B352" s="317"/>
      <c r="C352" s="318"/>
      <c r="D352" s="318"/>
      <c r="E352" s="318"/>
      <c r="F352" s="318"/>
      <c r="G352" s="318"/>
      <c r="H352" s="319"/>
      <c r="I352" s="197"/>
      <c r="J352" s="197"/>
      <c r="K352" s="197"/>
      <c r="L352" s="39"/>
      <c r="M352" s="39"/>
      <c r="N352" s="39"/>
      <c r="O352" s="39"/>
      <c r="P352" s="40"/>
    </row>
    <row r="353" spans="2:16">
      <c r="B353" s="32"/>
      <c r="C353" s="33"/>
      <c r="D353" s="33"/>
      <c r="E353" s="33"/>
      <c r="F353" s="33"/>
      <c r="G353" s="64"/>
      <c r="H353" s="46"/>
      <c r="I353" s="34"/>
      <c r="J353" s="34"/>
      <c r="K353" s="34"/>
      <c r="L353" s="39"/>
      <c r="M353" s="39"/>
      <c r="N353" s="39"/>
      <c r="O353" s="39"/>
      <c r="P353" s="5"/>
    </row>
    <row r="354" spans="2:16">
      <c r="B354" s="317"/>
      <c r="C354" s="318"/>
      <c r="D354" s="318"/>
      <c r="E354" s="318"/>
      <c r="F354" s="318"/>
      <c r="G354" s="318"/>
      <c r="H354" s="319"/>
      <c r="I354" s="197"/>
      <c r="J354" s="197"/>
      <c r="K354" s="197"/>
      <c r="L354" s="39"/>
      <c r="M354" s="39"/>
      <c r="N354" s="39"/>
      <c r="O354" s="39"/>
      <c r="P354" s="5"/>
    </row>
    <row r="355" spans="2:16">
      <c r="B355" s="32"/>
      <c r="C355" s="33"/>
      <c r="D355" s="33"/>
      <c r="E355" s="33"/>
      <c r="F355" s="33"/>
      <c r="G355" s="64"/>
      <c r="H355" s="46"/>
      <c r="I355" s="34"/>
      <c r="J355" s="34"/>
      <c r="K355" s="34"/>
      <c r="L355" s="39"/>
      <c r="M355" s="39"/>
      <c r="N355" s="39"/>
      <c r="O355" s="39"/>
      <c r="P355" s="40"/>
    </row>
    <row r="356" spans="2:16">
      <c r="B356" s="317"/>
      <c r="C356" s="318"/>
      <c r="D356" s="318"/>
      <c r="E356" s="318"/>
      <c r="F356" s="318"/>
      <c r="G356" s="318"/>
      <c r="H356" s="319"/>
      <c r="I356" s="197"/>
      <c r="J356" s="197"/>
      <c r="K356" s="197"/>
      <c r="L356" s="39"/>
      <c r="M356" s="39"/>
      <c r="N356" s="39"/>
      <c r="O356" s="39"/>
      <c r="P356" s="40"/>
    </row>
    <row r="357" spans="2:16">
      <c r="B357" s="32"/>
      <c r="C357" s="33"/>
      <c r="D357" s="33"/>
      <c r="E357" s="33"/>
      <c r="F357" s="33"/>
      <c r="G357" s="64"/>
      <c r="H357" s="46"/>
      <c r="I357" s="34"/>
      <c r="J357" s="34"/>
      <c r="K357" s="34"/>
      <c r="L357" s="39"/>
      <c r="M357" s="39"/>
      <c r="N357" s="39"/>
      <c r="O357" s="39"/>
      <c r="P357" s="40"/>
    </row>
    <row r="358" spans="2:16">
      <c r="B358" s="317"/>
      <c r="C358" s="318"/>
      <c r="D358" s="318"/>
      <c r="E358" s="318"/>
      <c r="F358" s="318"/>
      <c r="G358" s="318"/>
      <c r="H358" s="319"/>
      <c r="I358" s="197"/>
      <c r="J358" s="197"/>
      <c r="K358" s="197"/>
      <c r="L358" s="39"/>
      <c r="M358" s="39"/>
      <c r="N358" s="39"/>
      <c r="O358" s="39"/>
      <c r="P358" s="40"/>
    </row>
    <row r="359" spans="2:16">
      <c r="B359" s="32"/>
      <c r="C359" s="33"/>
      <c r="D359" s="33"/>
      <c r="E359" s="33"/>
      <c r="F359" s="33"/>
      <c r="G359" s="64"/>
      <c r="H359" s="46"/>
      <c r="I359" s="15"/>
      <c r="J359" s="15"/>
      <c r="K359" s="15"/>
      <c r="L359" s="41"/>
      <c r="M359" s="41"/>
      <c r="N359" s="41"/>
      <c r="O359" s="41"/>
      <c r="P359" s="40"/>
    </row>
    <row r="360" spans="2:16">
      <c r="B360" s="317"/>
      <c r="C360" s="318"/>
      <c r="D360" s="318"/>
      <c r="E360" s="318"/>
      <c r="F360" s="318"/>
      <c r="G360" s="318"/>
      <c r="H360" s="319"/>
      <c r="I360" s="195"/>
      <c r="J360" s="195"/>
      <c r="K360" s="195"/>
      <c r="L360" s="41"/>
      <c r="M360" s="41"/>
      <c r="N360" s="41"/>
      <c r="O360" s="41"/>
      <c r="P360" s="40"/>
    </row>
    <row r="361" spans="2:16">
      <c r="B361" s="32"/>
      <c r="C361" s="33"/>
      <c r="D361" s="33"/>
      <c r="E361" s="33"/>
      <c r="F361" s="33"/>
      <c r="G361" s="64"/>
      <c r="H361" s="46"/>
      <c r="I361" s="34"/>
      <c r="J361" s="34"/>
      <c r="K361" s="34"/>
      <c r="L361" s="39"/>
      <c r="M361" s="39"/>
      <c r="N361" s="39"/>
      <c r="O361" s="39"/>
      <c r="P361" s="40"/>
    </row>
    <row r="362" spans="2:16">
      <c r="B362" s="317"/>
      <c r="C362" s="318"/>
      <c r="D362" s="318"/>
      <c r="E362" s="318"/>
      <c r="F362" s="318"/>
      <c r="G362" s="318"/>
      <c r="H362" s="319"/>
      <c r="I362" s="197"/>
      <c r="J362" s="197"/>
      <c r="K362" s="197"/>
      <c r="L362" s="39"/>
      <c r="M362" s="39"/>
      <c r="N362" s="39"/>
      <c r="O362" s="39"/>
      <c r="P362" s="40"/>
    </row>
    <row r="363" spans="2:16">
      <c r="B363" s="32"/>
      <c r="C363" s="33"/>
      <c r="D363" s="33"/>
      <c r="E363" s="33"/>
      <c r="F363" s="33"/>
      <c r="G363" s="64"/>
      <c r="H363" s="46"/>
      <c r="I363" s="34"/>
      <c r="J363" s="34"/>
      <c r="K363" s="34"/>
      <c r="L363" s="39"/>
      <c r="M363" s="39"/>
      <c r="N363" s="39"/>
      <c r="O363" s="39"/>
      <c r="P363" s="40"/>
    </row>
    <row r="364" spans="2:16">
      <c r="B364" s="317"/>
      <c r="C364" s="318"/>
      <c r="D364" s="318"/>
      <c r="E364" s="318"/>
      <c r="F364" s="318"/>
      <c r="G364" s="318"/>
      <c r="H364" s="319"/>
      <c r="I364" s="197"/>
      <c r="J364" s="197"/>
      <c r="K364" s="197"/>
      <c r="L364" s="39"/>
      <c r="M364" s="39"/>
      <c r="N364" s="39"/>
      <c r="O364" s="39"/>
      <c r="P364" s="40"/>
    </row>
    <row r="365" spans="2:16">
      <c r="B365" s="32"/>
      <c r="C365" s="33"/>
      <c r="D365" s="33"/>
      <c r="E365" s="33"/>
      <c r="F365" s="33"/>
      <c r="G365" s="64"/>
      <c r="H365" s="46"/>
      <c r="I365" s="34"/>
      <c r="J365" s="34"/>
      <c r="K365" s="34"/>
      <c r="L365" s="39"/>
      <c r="M365" s="39"/>
      <c r="N365" s="39"/>
      <c r="O365" s="39"/>
      <c r="P365" s="40"/>
    </row>
    <row r="366" spans="2:16">
      <c r="B366" s="317"/>
      <c r="C366" s="318"/>
      <c r="D366" s="318"/>
      <c r="E366" s="318"/>
      <c r="F366" s="318"/>
      <c r="G366" s="318"/>
      <c r="H366" s="319"/>
      <c r="I366" s="197"/>
      <c r="J366" s="197"/>
      <c r="K366" s="197"/>
      <c r="L366" s="39"/>
      <c r="M366" s="39"/>
      <c r="N366" s="39"/>
      <c r="O366" s="39"/>
      <c r="P366" s="40"/>
    </row>
    <row r="367" spans="2:16">
      <c r="B367" s="32"/>
      <c r="C367" s="33"/>
      <c r="D367" s="33"/>
      <c r="E367" s="33"/>
      <c r="F367" s="33"/>
      <c r="G367" s="64"/>
      <c r="H367" s="46"/>
      <c r="I367" s="34"/>
      <c r="J367" s="34"/>
      <c r="K367" s="34"/>
      <c r="L367" s="39"/>
      <c r="M367" s="39"/>
      <c r="N367" s="39"/>
      <c r="O367" s="39"/>
      <c r="P367" s="40"/>
    </row>
    <row r="368" spans="2:16">
      <c r="B368" s="317"/>
      <c r="C368" s="318"/>
      <c r="D368" s="318"/>
      <c r="E368" s="318"/>
      <c r="F368" s="318"/>
      <c r="G368" s="318"/>
      <c r="H368" s="319"/>
      <c r="I368" s="197"/>
      <c r="J368" s="197"/>
      <c r="K368" s="197"/>
      <c r="L368" s="39"/>
      <c r="M368" s="39"/>
      <c r="N368" s="39"/>
      <c r="O368" s="39"/>
      <c r="P368" s="40"/>
    </row>
    <row r="369" spans="2:16">
      <c r="B369" s="32"/>
      <c r="C369" s="33"/>
      <c r="D369" s="33"/>
      <c r="E369" s="33"/>
      <c r="F369" s="33"/>
      <c r="G369" s="64"/>
      <c r="H369" s="46"/>
      <c r="I369" s="34"/>
      <c r="J369" s="34"/>
      <c r="K369" s="34"/>
      <c r="L369" s="39"/>
      <c r="M369" s="39"/>
      <c r="N369" s="39"/>
      <c r="O369" s="39"/>
      <c r="P369" s="40"/>
    </row>
    <row r="370" spans="2:16">
      <c r="B370" s="317"/>
      <c r="C370" s="318"/>
      <c r="D370" s="318"/>
      <c r="E370" s="318"/>
      <c r="F370" s="318"/>
      <c r="G370" s="318"/>
      <c r="H370" s="319"/>
      <c r="I370" s="197"/>
      <c r="J370" s="197"/>
      <c r="K370" s="197"/>
      <c r="L370" s="39"/>
      <c r="M370" s="39"/>
      <c r="N370" s="39"/>
      <c r="O370" s="39"/>
      <c r="P370" s="40"/>
    </row>
    <row r="371" spans="2:16">
      <c r="B371" s="32"/>
      <c r="C371" s="33"/>
      <c r="D371" s="33"/>
      <c r="E371" s="33"/>
      <c r="F371" s="33"/>
      <c r="G371" s="64"/>
      <c r="H371" s="46"/>
      <c r="I371" s="34"/>
      <c r="J371" s="34"/>
      <c r="K371" s="34"/>
      <c r="L371" s="39"/>
      <c r="M371" s="39"/>
      <c r="N371" s="39"/>
      <c r="O371" s="39"/>
      <c r="P371" s="40"/>
    </row>
    <row r="372" spans="2:16">
      <c r="B372" s="317"/>
      <c r="C372" s="318"/>
      <c r="D372" s="318"/>
      <c r="E372" s="318"/>
      <c r="F372" s="318"/>
      <c r="G372" s="318"/>
      <c r="H372" s="319"/>
      <c r="I372" s="197"/>
      <c r="J372" s="197"/>
      <c r="K372" s="197"/>
      <c r="L372" s="39"/>
      <c r="M372" s="39"/>
      <c r="N372" s="39"/>
      <c r="O372" s="39"/>
      <c r="P372" s="40"/>
    </row>
    <row r="373" spans="2:16">
      <c r="B373" s="32"/>
      <c r="C373" s="33"/>
      <c r="D373" s="33"/>
      <c r="E373" s="33"/>
      <c r="F373" s="33"/>
      <c r="G373" s="64"/>
      <c r="H373" s="46"/>
      <c r="I373" s="34"/>
      <c r="J373" s="34"/>
      <c r="K373" s="34"/>
      <c r="L373" s="39"/>
      <c r="M373" s="39"/>
      <c r="N373" s="39"/>
      <c r="O373" s="39"/>
      <c r="P373" s="5"/>
    </row>
    <row r="374" spans="2:16">
      <c r="B374" s="317"/>
      <c r="C374" s="318"/>
      <c r="D374" s="318"/>
      <c r="E374" s="318"/>
      <c r="F374" s="318"/>
      <c r="G374" s="318"/>
      <c r="H374" s="319"/>
      <c r="I374" s="197"/>
      <c r="J374" s="197"/>
      <c r="K374" s="197"/>
      <c r="L374" s="39"/>
      <c r="M374" s="39"/>
      <c r="N374" s="39"/>
      <c r="O374" s="39"/>
      <c r="P374" s="5"/>
    </row>
    <row r="375" spans="2:16">
      <c r="B375" s="32"/>
      <c r="C375" s="33"/>
      <c r="D375" s="33"/>
      <c r="E375" s="33"/>
      <c r="F375" s="33"/>
      <c r="G375" s="64"/>
      <c r="H375" s="46"/>
      <c r="I375" s="34"/>
      <c r="J375" s="34"/>
      <c r="K375" s="34"/>
      <c r="L375" s="39"/>
      <c r="M375" s="39"/>
      <c r="N375" s="39"/>
      <c r="O375" s="39"/>
      <c r="P375" s="40"/>
    </row>
    <row r="376" spans="2:16">
      <c r="B376" s="317"/>
      <c r="C376" s="318"/>
      <c r="D376" s="318"/>
      <c r="E376" s="318"/>
      <c r="F376" s="318"/>
      <c r="G376" s="318"/>
      <c r="H376" s="319"/>
      <c r="I376" s="197"/>
      <c r="J376" s="197"/>
      <c r="K376" s="197"/>
      <c r="L376" s="39"/>
      <c r="M376" s="39"/>
      <c r="N376" s="39"/>
      <c r="O376" s="39"/>
      <c r="P376" s="40"/>
    </row>
    <row r="377" spans="2:16">
      <c r="B377" s="32"/>
      <c r="C377" s="33"/>
      <c r="D377" s="33"/>
      <c r="E377" s="33"/>
      <c r="F377" s="33"/>
      <c r="G377" s="64"/>
      <c r="H377" s="46"/>
      <c r="I377" s="34"/>
      <c r="J377" s="34"/>
      <c r="K377" s="34"/>
      <c r="L377" s="39"/>
      <c r="M377" s="39"/>
      <c r="N377" s="39"/>
      <c r="O377" s="39"/>
      <c r="P377" s="40"/>
    </row>
    <row r="378" spans="2:16">
      <c r="B378" s="317"/>
      <c r="C378" s="318"/>
      <c r="D378" s="318"/>
      <c r="E378" s="318"/>
      <c r="F378" s="318"/>
      <c r="G378" s="318"/>
      <c r="H378" s="319"/>
      <c r="I378" s="197"/>
      <c r="J378" s="197"/>
      <c r="K378" s="197"/>
      <c r="L378" s="39"/>
      <c r="M378" s="39"/>
      <c r="N378" s="39"/>
      <c r="O378" s="39"/>
      <c r="P378" s="40"/>
    </row>
    <row r="379" spans="2:16">
      <c r="B379" s="32"/>
      <c r="C379" s="33"/>
      <c r="D379" s="33"/>
      <c r="E379" s="33"/>
      <c r="F379" s="33"/>
      <c r="G379" s="64"/>
      <c r="H379" s="46"/>
      <c r="I379" s="15"/>
      <c r="J379" s="15"/>
      <c r="K379" s="15"/>
      <c r="L379" s="41"/>
      <c r="M379" s="41"/>
      <c r="N379" s="41"/>
      <c r="O379" s="41"/>
      <c r="P379" s="40"/>
    </row>
    <row r="380" spans="2:16">
      <c r="B380" s="317"/>
      <c r="C380" s="318"/>
      <c r="D380" s="318"/>
      <c r="E380" s="318"/>
      <c r="F380" s="318"/>
      <c r="G380" s="318"/>
      <c r="H380" s="319"/>
      <c r="I380" s="195"/>
      <c r="J380" s="195"/>
      <c r="K380" s="195"/>
      <c r="L380" s="41"/>
      <c r="M380" s="41"/>
      <c r="N380" s="41"/>
      <c r="O380" s="41"/>
      <c r="P380" s="40"/>
    </row>
    <row r="381" spans="2:16">
      <c r="B381" s="32"/>
      <c r="C381" s="33"/>
      <c r="D381" s="33"/>
      <c r="E381" s="33"/>
      <c r="F381" s="33"/>
      <c r="G381" s="64"/>
      <c r="H381" s="46"/>
      <c r="I381" s="34"/>
      <c r="J381" s="34"/>
      <c r="K381" s="34"/>
      <c r="L381" s="39"/>
      <c r="M381" s="39"/>
      <c r="N381" s="39"/>
      <c r="O381" s="39"/>
      <c r="P381" s="40"/>
    </row>
    <row r="382" spans="2:16">
      <c r="B382" s="317"/>
      <c r="C382" s="318"/>
      <c r="D382" s="318"/>
      <c r="E382" s="318"/>
      <c r="F382" s="318"/>
      <c r="G382" s="318"/>
      <c r="H382" s="319"/>
      <c r="I382" s="197"/>
      <c r="J382" s="197"/>
      <c r="K382" s="197"/>
      <c r="L382" s="39"/>
      <c r="M382" s="39"/>
      <c r="N382" s="39"/>
      <c r="O382" s="39"/>
      <c r="P382" s="40"/>
    </row>
    <row r="383" spans="2:16">
      <c r="B383" s="32"/>
      <c r="C383" s="33"/>
      <c r="D383" s="33"/>
      <c r="E383" s="33"/>
      <c r="F383" s="33"/>
      <c r="G383" s="64"/>
      <c r="H383" s="46"/>
      <c r="I383" s="34"/>
      <c r="J383" s="34"/>
      <c r="K383" s="34"/>
      <c r="L383" s="39"/>
      <c r="M383" s="39"/>
      <c r="N383" s="39"/>
      <c r="O383" s="39"/>
      <c r="P383" s="40"/>
    </row>
    <row r="384" spans="2:16">
      <c r="B384" s="317"/>
      <c r="C384" s="318"/>
      <c r="D384" s="318"/>
      <c r="E384" s="318"/>
      <c r="F384" s="318"/>
      <c r="G384" s="318"/>
      <c r="H384" s="319"/>
      <c r="I384" s="197"/>
      <c r="J384" s="197"/>
      <c r="K384" s="197"/>
      <c r="L384" s="39"/>
      <c r="M384" s="39"/>
      <c r="N384" s="39"/>
      <c r="O384" s="39"/>
      <c r="P384" s="40"/>
    </row>
    <row r="385" spans="2:16">
      <c r="B385" s="32"/>
      <c r="C385" s="33"/>
      <c r="D385" s="33"/>
      <c r="E385" s="33"/>
      <c r="F385" s="33"/>
      <c r="G385" s="64"/>
      <c r="H385" s="46"/>
      <c r="I385" s="34"/>
      <c r="J385" s="34"/>
      <c r="K385" s="34"/>
      <c r="L385" s="39"/>
      <c r="M385" s="39"/>
      <c r="N385" s="39"/>
      <c r="O385" s="39"/>
      <c r="P385" s="40"/>
    </row>
    <row r="386" spans="2:16">
      <c r="B386" s="317"/>
      <c r="C386" s="318"/>
      <c r="D386" s="318"/>
      <c r="E386" s="318"/>
      <c r="F386" s="318"/>
      <c r="G386" s="318"/>
      <c r="H386" s="319"/>
      <c r="I386" s="197"/>
      <c r="J386" s="197"/>
      <c r="K386" s="197"/>
      <c r="L386" s="39"/>
      <c r="M386" s="39"/>
      <c r="N386" s="39"/>
      <c r="O386" s="39"/>
      <c r="P386" s="40"/>
    </row>
    <row r="387" spans="2:16">
      <c r="B387" s="32"/>
      <c r="C387" s="33"/>
      <c r="D387" s="33"/>
      <c r="E387" s="33"/>
      <c r="F387" s="33"/>
      <c r="G387" s="64"/>
      <c r="H387" s="46"/>
      <c r="I387" s="34"/>
      <c r="J387" s="34"/>
      <c r="K387" s="34"/>
      <c r="L387" s="39"/>
      <c r="M387" s="39"/>
      <c r="N387" s="39"/>
      <c r="O387" s="39"/>
      <c r="P387" s="40"/>
    </row>
    <row r="388" spans="2:16">
      <c r="B388" s="317"/>
      <c r="C388" s="318"/>
      <c r="D388" s="318"/>
      <c r="E388" s="318"/>
      <c r="F388" s="318"/>
      <c r="G388" s="318"/>
      <c r="H388" s="319"/>
      <c r="I388" s="197"/>
      <c r="J388" s="197"/>
      <c r="K388" s="197"/>
      <c r="L388" s="39"/>
      <c r="M388" s="39"/>
      <c r="N388" s="39"/>
      <c r="O388" s="39"/>
      <c r="P388" s="40"/>
    </row>
    <row r="389" spans="2:16">
      <c r="B389" s="32"/>
      <c r="C389" s="33"/>
      <c r="D389" s="33"/>
      <c r="E389" s="33"/>
      <c r="F389" s="33"/>
      <c r="G389" s="64"/>
      <c r="H389" s="46"/>
      <c r="I389" s="34"/>
      <c r="J389" s="34"/>
      <c r="K389" s="34"/>
      <c r="L389" s="39"/>
      <c r="M389" s="39"/>
      <c r="N389" s="39"/>
      <c r="O389" s="39"/>
      <c r="P389" s="40"/>
    </row>
    <row r="390" spans="2:16">
      <c r="B390" s="317"/>
      <c r="C390" s="318"/>
      <c r="D390" s="318"/>
      <c r="E390" s="318"/>
      <c r="F390" s="318"/>
      <c r="G390" s="318"/>
      <c r="H390" s="319"/>
      <c r="I390" s="197"/>
      <c r="J390" s="197"/>
      <c r="K390" s="197"/>
      <c r="L390" s="39"/>
      <c r="M390" s="39"/>
      <c r="N390" s="39"/>
      <c r="O390" s="39"/>
      <c r="P390" s="40"/>
    </row>
    <row r="391" spans="2:16">
      <c r="B391" s="32"/>
      <c r="C391" s="33"/>
      <c r="D391" s="33"/>
      <c r="E391" s="33"/>
      <c r="F391" s="33"/>
      <c r="G391" s="64"/>
      <c r="H391" s="46"/>
      <c r="I391" s="34"/>
      <c r="J391" s="34"/>
      <c r="K391" s="34"/>
      <c r="L391" s="39"/>
      <c r="M391" s="39"/>
      <c r="N391" s="39"/>
      <c r="O391" s="39"/>
      <c r="P391" s="40"/>
    </row>
    <row r="392" spans="2:16">
      <c r="B392" s="317"/>
      <c r="C392" s="318"/>
      <c r="D392" s="318"/>
      <c r="E392" s="318"/>
      <c r="F392" s="318"/>
      <c r="G392" s="318"/>
      <c r="H392" s="319"/>
      <c r="I392" s="197"/>
      <c r="J392" s="197"/>
      <c r="K392" s="197"/>
      <c r="L392" s="39"/>
      <c r="M392" s="39"/>
      <c r="N392" s="39"/>
      <c r="O392" s="39"/>
      <c r="P392" s="40"/>
    </row>
    <row r="393" spans="2:16">
      <c r="B393" s="32"/>
      <c r="C393" s="33"/>
      <c r="D393" s="33"/>
      <c r="E393" s="33"/>
      <c r="F393" s="33"/>
      <c r="G393" s="64"/>
      <c r="H393" s="46"/>
      <c r="I393" s="34"/>
      <c r="J393" s="34"/>
      <c r="K393" s="34"/>
      <c r="L393" s="39"/>
      <c r="M393" s="39"/>
      <c r="N393" s="39"/>
      <c r="O393" s="39"/>
      <c r="P393" s="5"/>
    </row>
    <row r="394" spans="2:16">
      <c r="B394" s="317"/>
      <c r="C394" s="318"/>
      <c r="D394" s="318"/>
      <c r="E394" s="318"/>
      <c r="F394" s="318"/>
      <c r="G394" s="318"/>
      <c r="H394" s="319"/>
      <c r="I394" s="197"/>
      <c r="J394" s="197"/>
      <c r="K394" s="197"/>
      <c r="L394" s="39"/>
      <c r="M394" s="39"/>
      <c r="N394" s="39"/>
      <c r="O394" s="39"/>
      <c r="P394" s="5"/>
    </row>
    <row r="395" spans="2:16">
      <c r="B395" s="32"/>
      <c r="C395" s="33"/>
      <c r="D395" s="33"/>
      <c r="E395" s="33"/>
      <c r="F395" s="33"/>
      <c r="G395" s="64"/>
      <c r="H395" s="46"/>
      <c r="I395" s="34"/>
      <c r="J395" s="34"/>
      <c r="K395" s="34"/>
      <c r="L395" s="39"/>
      <c r="M395" s="39"/>
      <c r="N395" s="39"/>
      <c r="O395" s="39"/>
      <c r="P395" s="40"/>
    </row>
    <row r="396" spans="2:16">
      <c r="B396" s="317"/>
      <c r="C396" s="318"/>
      <c r="D396" s="318"/>
      <c r="E396" s="318"/>
      <c r="F396" s="318"/>
      <c r="G396" s="318"/>
      <c r="H396" s="319"/>
      <c r="I396" s="197"/>
      <c r="J396" s="197"/>
      <c r="K396" s="197"/>
      <c r="L396" s="39"/>
      <c r="M396" s="39"/>
      <c r="N396" s="39"/>
      <c r="O396" s="39"/>
      <c r="P396" s="40"/>
    </row>
    <row r="397" spans="2:16">
      <c r="B397" s="32"/>
      <c r="C397" s="33"/>
      <c r="D397" s="33"/>
      <c r="E397" s="33"/>
      <c r="F397" s="33"/>
      <c r="G397" s="64"/>
      <c r="H397" s="46"/>
      <c r="I397" s="34"/>
      <c r="J397" s="34"/>
      <c r="K397" s="34"/>
      <c r="L397" s="39"/>
      <c r="M397" s="39"/>
      <c r="N397" s="39"/>
      <c r="O397" s="39"/>
      <c r="P397" s="40"/>
    </row>
    <row r="398" spans="2:16">
      <c r="B398" s="317"/>
      <c r="C398" s="318"/>
      <c r="D398" s="318"/>
      <c r="E398" s="318"/>
      <c r="F398" s="318"/>
      <c r="G398" s="318"/>
      <c r="H398" s="319"/>
      <c r="I398" s="197"/>
      <c r="J398" s="197"/>
      <c r="K398" s="197"/>
      <c r="L398" s="39"/>
      <c r="M398" s="39"/>
      <c r="N398" s="39"/>
      <c r="O398" s="39"/>
      <c r="P398" s="40"/>
    </row>
    <row r="399" spans="2:16">
      <c r="B399" s="32"/>
      <c r="C399" s="33"/>
      <c r="D399" s="33"/>
      <c r="E399" s="33"/>
      <c r="F399" s="33"/>
      <c r="G399" s="64"/>
      <c r="H399" s="46"/>
      <c r="I399" s="15"/>
      <c r="J399" s="15"/>
      <c r="K399" s="15"/>
      <c r="L399" s="41"/>
      <c r="M399" s="41"/>
      <c r="N399" s="41"/>
      <c r="O399" s="41"/>
      <c r="P399" s="40"/>
    </row>
    <row r="400" spans="2:16">
      <c r="B400" s="317"/>
      <c r="C400" s="318"/>
      <c r="D400" s="318"/>
      <c r="E400" s="318"/>
      <c r="F400" s="318"/>
      <c r="G400" s="318"/>
      <c r="H400" s="319"/>
      <c r="I400" s="195"/>
      <c r="J400" s="195"/>
      <c r="K400" s="195"/>
      <c r="L400" s="41"/>
      <c r="M400" s="41"/>
      <c r="N400" s="41"/>
      <c r="O400" s="41"/>
      <c r="P400" s="40"/>
    </row>
    <row r="401" spans="2:16">
      <c r="B401" s="32"/>
      <c r="C401" s="33"/>
      <c r="D401" s="33"/>
      <c r="E401" s="33"/>
      <c r="F401" s="33"/>
      <c r="G401" s="64"/>
      <c r="H401" s="46"/>
      <c r="I401" s="34"/>
      <c r="J401" s="34"/>
      <c r="K401" s="34"/>
      <c r="L401" s="39"/>
      <c r="M401" s="39"/>
      <c r="N401" s="39"/>
      <c r="O401" s="39"/>
      <c r="P401" s="40"/>
    </row>
    <row r="402" spans="2:16">
      <c r="B402" s="317"/>
      <c r="C402" s="318"/>
      <c r="D402" s="318"/>
      <c r="E402" s="318"/>
      <c r="F402" s="318"/>
      <c r="G402" s="318"/>
      <c r="H402" s="319"/>
      <c r="I402" s="197"/>
      <c r="J402" s="197"/>
      <c r="K402" s="197"/>
      <c r="L402" s="39"/>
      <c r="M402" s="39"/>
      <c r="N402" s="39"/>
      <c r="O402" s="39"/>
      <c r="P402" s="40"/>
    </row>
    <row r="403" spans="2:16">
      <c r="B403" s="32"/>
      <c r="C403" s="33"/>
      <c r="D403" s="33"/>
      <c r="E403" s="33"/>
      <c r="F403" s="33"/>
      <c r="G403" s="64"/>
      <c r="H403" s="46"/>
      <c r="I403" s="34"/>
      <c r="J403" s="34"/>
      <c r="K403" s="34"/>
      <c r="L403" s="39"/>
      <c r="M403" s="39"/>
      <c r="N403" s="39"/>
      <c r="O403" s="39"/>
      <c r="P403" s="40"/>
    </row>
    <row r="404" spans="2:16">
      <c r="B404" s="317"/>
      <c r="C404" s="318"/>
      <c r="D404" s="318"/>
      <c r="E404" s="318"/>
      <c r="F404" s="318"/>
      <c r="G404" s="318"/>
      <c r="H404" s="319"/>
      <c r="I404" s="197"/>
      <c r="J404" s="197"/>
      <c r="K404" s="197"/>
      <c r="L404" s="39"/>
      <c r="M404" s="39"/>
      <c r="N404" s="39"/>
      <c r="O404" s="39"/>
      <c r="P404" s="40"/>
    </row>
    <row r="405" spans="2:16">
      <c r="B405" s="32"/>
      <c r="C405" s="33"/>
      <c r="D405" s="33"/>
      <c r="E405" s="33"/>
      <c r="F405" s="33"/>
      <c r="G405" s="64"/>
      <c r="H405" s="46"/>
      <c r="I405" s="34"/>
      <c r="J405" s="34"/>
      <c r="K405" s="34"/>
      <c r="L405" s="39"/>
      <c r="M405" s="39"/>
      <c r="N405" s="39"/>
      <c r="O405" s="39"/>
      <c r="P405" s="40"/>
    </row>
    <row r="406" spans="2:16">
      <c r="B406" s="317"/>
      <c r="C406" s="318"/>
      <c r="D406" s="318"/>
      <c r="E406" s="318"/>
      <c r="F406" s="318"/>
      <c r="G406" s="318"/>
      <c r="H406" s="319"/>
      <c r="I406" s="197"/>
      <c r="J406" s="197"/>
      <c r="K406" s="197"/>
      <c r="L406" s="39"/>
      <c r="M406" s="39"/>
      <c r="N406" s="39"/>
      <c r="O406" s="39"/>
      <c r="P406" s="40"/>
    </row>
    <row r="407" spans="2:16">
      <c r="B407" s="32"/>
      <c r="C407" s="33"/>
      <c r="D407" s="33"/>
      <c r="E407" s="33"/>
      <c r="F407" s="33"/>
      <c r="G407" s="64"/>
      <c r="H407" s="46"/>
      <c r="I407" s="34"/>
      <c r="J407" s="34"/>
      <c r="K407" s="34"/>
      <c r="L407" s="39"/>
      <c r="M407" s="39"/>
      <c r="N407" s="39"/>
      <c r="O407" s="39"/>
      <c r="P407" s="40"/>
    </row>
    <row r="408" spans="2:16">
      <c r="B408" s="317"/>
      <c r="C408" s="318"/>
      <c r="D408" s="318"/>
      <c r="E408" s="318"/>
      <c r="F408" s="318"/>
      <c r="G408" s="318"/>
      <c r="H408" s="319"/>
      <c r="I408" s="197"/>
      <c r="J408" s="197"/>
      <c r="K408" s="197"/>
      <c r="L408" s="39"/>
      <c r="M408" s="39"/>
      <c r="N408" s="39"/>
      <c r="O408" s="39"/>
      <c r="P408" s="40"/>
    </row>
    <row r="409" spans="2:16">
      <c r="B409" s="32"/>
      <c r="C409" s="33"/>
      <c r="D409" s="33"/>
      <c r="E409" s="33"/>
      <c r="F409" s="33"/>
      <c r="G409" s="64"/>
      <c r="H409" s="46"/>
      <c r="I409" s="34"/>
      <c r="J409" s="34"/>
      <c r="K409" s="34"/>
      <c r="L409" s="39"/>
      <c r="M409" s="39"/>
      <c r="N409" s="39"/>
      <c r="O409" s="39"/>
      <c r="P409" s="40"/>
    </row>
    <row r="410" spans="2:16">
      <c r="B410" s="317"/>
      <c r="C410" s="318"/>
      <c r="D410" s="318"/>
      <c r="E410" s="318"/>
      <c r="F410" s="318"/>
      <c r="G410" s="318"/>
      <c r="H410" s="319"/>
      <c r="I410" s="197"/>
      <c r="J410" s="197"/>
      <c r="K410" s="197"/>
      <c r="L410" s="39"/>
      <c r="M410" s="39"/>
      <c r="N410" s="39"/>
      <c r="O410" s="39"/>
      <c r="P410" s="40"/>
    </row>
    <row r="411" spans="2:16">
      <c r="B411" s="32"/>
      <c r="C411" s="33"/>
      <c r="D411" s="33"/>
      <c r="E411" s="33"/>
      <c r="F411" s="33"/>
      <c r="G411" s="64"/>
      <c r="H411" s="46"/>
      <c r="I411" s="34"/>
      <c r="J411" s="34"/>
      <c r="K411" s="34"/>
      <c r="L411" s="39"/>
      <c r="M411" s="39"/>
      <c r="N411" s="39"/>
      <c r="O411" s="39"/>
      <c r="P411" s="40"/>
    </row>
    <row r="412" spans="2:16">
      <c r="B412" s="317"/>
      <c r="C412" s="318"/>
      <c r="D412" s="318"/>
      <c r="E412" s="318"/>
      <c r="F412" s="318"/>
      <c r="G412" s="318"/>
      <c r="H412" s="319"/>
      <c r="I412" s="197"/>
      <c r="J412" s="197"/>
      <c r="K412" s="197"/>
      <c r="L412" s="39"/>
      <c r="M412" s="39"/>
      <c r="N412" s="39"/>
      <c r="O412" s="39"/>
      <c r="P412" s="40"/>
    </row>
    <row r="413" spans="2:16">
      <c r="B413" s="32"/>
      <c r="C413" s="33"/>
      <c r="D413" s="33"/>
      <c r="E413" s="33"/>
      <c r="F413" s="33"/>
      <c r="G413" s="64"/>
      <c r="H413" s="46"/>
      <c r="I413" s="34"/>
      <c r="J413" s="34"/>
      <c r="K413" s="34"/>
      <c r="L413" s="39"/>
      <c r="M413" s="39"/>
      <c r="N413" s="39"/>
      <c r="O413" s="39"/>
      <c r="P413" s="5"/>
    </row>
    <row r="414" spans="2:16">
      <c r="B414" s="317"/>
      <c r="C414" s="318"/>
      <c r="D414" s="318"/>
      <c r="E414" s="318"/>
      <c r="F414" s="318"/>
      <c r="G414" s="318"/>
      <c r="H414" s="319"/>
      <c r="I414" s="197"/>
      <c r="J414" s="197"/>
      <c r="K414" s="197"/>
      <c r="L414" s="39"/>
      <c r="M414" s="39"/>
      <c r="N414" s="39"/>
      <c r="O414" s="39"/>
      <c r="P414" s="5"/>
    </row>
    <row r="415" spans="2:16">
      <c r="B415" s="32"/>
      <c r="C415" s="33"/>
      <c r="D415" s="33"/>
      <c r="E415" s="33"/>
      <c r="F415" s="33"/>
      <c r="G415" s="64"/>
      <c r="H415" s="46"/>
      <c r="I415" s="34"/>
      <c r="J415" s="34"/>
      <c r="K415" s="34"/>
      <c r="L415" s="39"/>
      <c r="M415" s="39"/>
      <c r="N415" s="39"/>
      <c r="O415" s="39"/>
      <c r="P415" s="40"/>
    </row>
    <row r="416" spans="2:16">
      <c r="B416" s="317"/>
      <c r="C416" s="318"/>
      <c r="D416" s="318"/>
      <c r="E416" s="318"/>
      <c r="F416" s="318"/>
      <c r="G416" s="318"/>
      <c r="H416" s="319"/>
      <c r="I416" s="197"/>
      <c r="J416" s="197"/>
      <c r="K416" s="197"/>
      <c r="L416" s="39"/>
      <c r="M416" s="39"/>
      <c r="N416" s="39"/>
      <c r="O416" s="39"/>
      <c r="P416" s="40"/>
    </row>
    <row r="417" spans="2:16">
      <c r="B417" s="32"/>
      <c r="C417" s="33"/>
      <c r="D417" s="33"/>
      <c r="E417" s="33"/>
      <c r="F417" s="33"/>
      <c r="G417" s="64"/>
      <c r="H417" s="46"/>
      <c r="I417" s="34"/>
      <c r="J417" s="34"/>
      <c r="K417" s="34"/>
      <c r="L417" s="39"/>
      <c r="M417" s="39"/>
      <c r="N417" s="39"/>
      <c r="O417" s="39"/>
      <c r="P417" s="40"/>
    </row>
    <row r="418" spans="2:16">
      <c r="B418" s="317"/>
      <c r="C418" s="318"/>
      <c r="D418" s="318"/>
      <c r="E418" s="318"/>
      <c r="F418" s="318"/>
      <c r="G418" s="318"/>
      <c r="H418" s="319"/>
      <c r="I418" s="197"/>
      <c r="J418" s="197"/>
      <c r="K418" s="197"/>
      <c r="L418" s="39"/>
      <c r="M418" s="39"/>
      <c r="N418" s="39"/>
      <c r="O418" s="39"/>
      <c r="P418" s="40"/>
    </row>
    <row r="419" spans="2:16">
      <c r="B419" s="32"/>
      <c r="C419" s="33"/>
      <c r="D419" s="33"/>
      <c r="E419" s="33"/>
      <c r="F419" s="33"/>
      <c r="G419" s="64"/>
      <c r="H419" s="46"/>
      <c r="I419" s="15"/>
      <c r="J419" s="15"/>
      <c r="K419" s="15"/>
      <c r="L419" s="41"/>
      <c r="M419" s="41"/>
      <c r="N419" s="41"/>
      <c r="O419" s="41"/>
      <c r="P419" s="40"/>
    </row>
    <row r="420" spans="2:16">
      <c r="B420" s="317"/>
      <c r="C420" s="318"/>
      <c r="D420" s="318"/>
      <c r="E420" s="318"/>
      <c r="F420" s="318"/>
      <c r="G420" s="318"/>
      <c r="H420" s="319"/>
      <c r="I420" s="195"/>
      <c r="J420" s="195"/>
      <c r="K420" s="195"/>
      <c r="L420" s="41"/>
      <c r="M420" s="41"/>
      <c r="N420" s="41"/>
      <c r="O420" s="41"/>
      <c r="P420" s="40"/>
    </row>
    <row r="421" spans="2:16">
      <c r="B421" s="32"/>
      <c r="C421" s="33"/>
      <c r="D421" s="33"/>
      <c r="E421" s="33"/>
      <c r="F421" s="33"/>
      <c r="G421" s="64"/>
      <c r="H421" s="46"/>
      <c r="I421" s="34"/>
      <c r="J421" s="34"/>
      <c r="K421" s="34"/>
      <c r="L421" s="39"/>
      <c r="M421" s="39"/>
      <c r="N421" s="39"/>
      <c r="O421" s="39"/>
      <c r="P421" s="40"/>
    </row>
    <row r="422" spans="2:16">
      <c r="B422" s="317"/>
      <c r="C422" s="318"/>
      <c r="D422" s="318"/>
      <c r="E422" s="318"/>
      <c r="F422" s="318"/>
      <c r="G422" s="318"/>
      <c r="H422" s="319"/>
      <c r="I422" s="197"/>
      <c r="J422" s="197"/>
      <c r="K422" s="197"/>
      <c r="L422" s="39"/>
      <c r="M422" s="39"/>
      <c r="N422" s="39"/>
      <c r="O422" s="39"/>
      <c r="P422" s="40"/>
    </row>
    <row r="423" spans="2:16">
      <c r="B423" s="32"/>
      <c r="C423" s="33"/>
      <c r="D423" s="33"/>
      <c r="E423" s="33"/>
      <c r="F423" s="33"/>
      <c r="G423" s="64"/>
      <c r="H423" s="46"/>
      <c r="I423" s="34"/>
      <c r="J423" s="34"/>
      <c r="K423" s="34"/>
      <c r="L423" s="39"/>
      <c r="M423" s="39"/>
      <c r="N423" s="39"/>
      <c r="O423" s="39"/>
      <c r="P423" s="40"/>
    </row>
    <row r="424" spans="2:16">
      <c r="B424" s="317"/>
      <c r="C424" s="318"/>
      <c r="D424" s="318"/>
      <c r="E424" s="318"/>
      <c r="F424" s="318"/>
      <c r="G424" s="318"/>
      <c r="H424" s="319"/>
      <c r="I424" s="197"/>
      <c r="J424" s="197"/>
      <c r="K424" s="197"/>
      <c r="L424" s="39"/>
      <c r="M424" s="39"/>
      <c r="N424" s="39"/>
      <c r="O424" s="39"/>
      <c r="P424" s="40"/>
    </row>
    <row r="425" spans="2:16">
      <c r="B425" s="32"/>
      <c r="C425" s="33"/>
      <c r="D425" s="33"/>
      <c r="E425" s="33"/>
      <c r="F425" s="33"/>
      <c r="G425" s="64"/>
      <c r="H425" s="46"/>
      <c r="I425" s="34"/>
      <c r="J425" s="34"/>
      <c r="K425" s="34"/>
      <c r="L425" s="39"/>
      <c r="M425" s="39"/>
      <c r="N425" s="39"/>
      <c r="O425" s="39"/>
      <c r="P425" s="40"/>
    </row>
    <row r="426" spans="2:16">
      <c r="B426" s="317"/>
      <c r="C426" s="318"/>
      <c r="D426" s="318"/>
      <c r="E426" s="318"/>
      <c r="F426" s="318"/>
      <c r="G426" s="318"/>
      <c r="H426" s="319"/>
      <c r="I426" s="197"/>
      <c r="J426" s="197"/>
      <c r="K426" s="197"/>
      <c r="L426" s="39"/>
      <c r="M426" s="39"/>
      <c r="N426" s="39"/>
      <c r="O426" s="39"/>
      <c r="P426" s="40"/>
    </row>
    <row r="427" spans="2:16">
      <c r="B427" s="32"/>
      <c r="C427" s="33"/>
      <c r="D427" s="33"/>
      <c r="E427" s="33"/>
      <c r="F427" s="33"/>
      <c r="G427" s="64"/>
      <c r="H427" s="46"/>
      <c r="I427" s="34"/>
      <c r="J427" s="34"/>
      <c r="K427" s="34"/>
      <c r="L427" s="39"/>
      <c r="M427" s="39"/>
      <c r="N427" s="39"/>
      <c r="O427" s="39"/>
      <c r="P427" s="40"/>
    </row>
    <row r="428" spans="2:16">
      <c r="B428" s="317"/>
      <c r="C428" s="318"/>
      <c r="D428" s="318"/>
      <c r="E428" s="318"/>
      <c r="F428" s="318"/>
      <c r="G428" s="318"/>
      <c r="H428" s="319"/>
      <c r="I428" s="197"/>
      <c r="J428" s="197"/>
      <c r="K428" s="197"/>
      <c r="L428" s="39"/>
      <c r="M428" s="39"/>
      <c r="N428" s="39"/>
      <c r="O428" s="39"/>
      <c r="P428" s="40"/>
    </row>
    <row r="429" spans="2:16">
      <c r="B429" s="32"/>
      <c r="C429" s="33"/>
      <c r="D429" s="33"/>
      <c r="E429" s="33"/>
      <c r="F429" s="33"/>
      <c r="G429" s="64"/>
      <c r="H429" s="46"/>
      <c r="I429" s="34"/>
      <c r="J429" s="34"/>
      <c r="K429" s="34"/>
      <c r="L429" s="39"/>
      <c r="M429" s="39"/>
      <c r="N429" s="39"/>
      <c r="O429" s="39"/>
      <c r="P429" s="40"/>
    </row>
    <row r="430" spans="2:16">
      <c r="B430" s="317"/>
      <c r="C430" s="318"/>
      <c r="D430" s="318"/>
      <c r="E430" s="318"/>
      <c r="F430" s="318"/>
      <c r="G430" s="318"/>
      <c r="H430" s="319"/>
      <c r="I430" s="197"/>
      <c r="J430" s="197"/>
      <c r="K430" s="197"/>
      <c r="L430" s="39"/>
      <c r="M430" s="39"/>
      <c r="N430" s="39"/>
      <c r="O430" s="39"/>
      <c r="P430" s="40"/>
    </row>
    <row r="431" spans="2:16">
      <c r="B431" s="32"/>
      <c r="C431" s="33"/>
      <c r="D431" s="33"/>
      <c r="E431" s="33"/>
      <c r="F431" s="33"/>
      <c r="G431" s="64"/>
      <c r="H431" s="46"/>
      <c r="I431" s="34"/>
      <c r="J431" s="34"/>
      <c r="K431" s="34"/>
      <c r="L431" s="39"/>
      <c r="M431" s="39"/>
      <c r="N431" s="39"/>
      <c r="O431" s="39"/>
      <c r="P431" s="40"/>
    </row>
    <row r="432" spans="2:16">
      <c r="B432" s="317"/>
      <c r="C432" s="318"/>
      <c r="D432" s="318"/>
      <c r="E432" s="318"/>
      <c r="F432" s="318"/>
      <c r="G432" s="318"/>
      <c r="H432" s="319"/>
      <c r="I432" s="197"/>
      <c r="J432" s="197"/>
      <c r="K432" s="197"/>
      <c r="L432" s="39"/>
      <c r="M432" s="39"/>
      <c r="N432" s="39"/>
      <c r="O432" s="39"/>
      <c r="P432" s="40"/>
    </row>
    <row r="433" spans="2:16">
      <c r="B433" s="32"/>
      <c r="C433" s="33"/>
      <c r="D433" s="33"/>
      <c r="E433" s="33"/>
      <c r="F433" s="33"/>
      <c r="G433" s="64"/>
      <c r="H433" s="46"/>
      <c r="I433" s="34"/>
      <c r="J433" s="34"/>
      <c r="K433" s="34"/>
      <c r="L433" s="39"/>
      <c r="M433" s="39"/>
      <c r="N433" s="39"/>
      <c r="O433" s="39"/>
      <c r="P433" s="5"/>
    </row>
    <row r="434" spans="2:16">
      <c r="B434" s="317"/>
      <c r="C434" s="318"/>
      <c r="D434" s="318"/>
      <c r="E434" s="318"/>
      <c r="F434" s="318"/>
      <c r="G434" s="318"/>
      <c r="H434" s="319"/>
      <c r="I434" s="197"/>
      <c r="J434" s="197"/>
      <c r="K434" s="197"/>
      <c r="L434" s="39"/>
      <c r="M434" s="39"/>
      <c r="N434" s="39"/>
      <c r="O434" s="39"/>
      <c r="P434" s="5"/>
    </row>
    <row r="435" spans="2:16">
      <c r="B435" s="32"/>
      <c r="C435" s="33"/>
      <c r="D435" s="33"/>
      <c r="E435" s="33"/>
      <c r="F435" s="33"/>
      <c r="G435" s="64"/>
      <c r="H435" s="46"/>
      <c r="I435" s="34"/>
      <c r="J435" s="34"/>
      <c r="K435" s="34"/>
      <c r="L435" s="39"/>
      <c r="M435" s="39"/>
      <c r="N435" s="39"/>
      <c r="O435" s="39"/>
      <c r="P435" s="40"/>
    </row>
    <row r="436" spans="2:16">
      <c r="B436" s="317"/>
      <c r="C436" s="318"/>
      <c r="D436" s="318"/>
      <c r="E436" s="318"/>
      <c r="F436" s="318"/>
      <c r="G436" s="318"/>
      <c r="H436" s="319"/>
      <c r="I436" s="197"/>
      <c r="J436" s="197"/>
      <c r="K436" s="197"/>
      <c r="L436" s="39"/>
      <c r="M436" s="39"/>
      <c r="N436" s="39"/>
      <c r="O436" s="39"/>
      <c r="P436" s="40"/>
    </row>
    <row r="437" spans="2:16">
      <c r="B437" s="32"/>
      <c r="C437" s="33"/>
      <c r="D437" s="33"/>
      <c r="E437" s="33"/>
      <c r="F437" s="33"/>
      <c r="G437" s="64"/>
      <c r="H437" s="46"/>
      <c r="I437" s="34"/>
      <c r="J437" s="34"/>
      <c r="K437" s="34"/>
      <c r="L437" s="39"/>
      <c r="M437" s="39"/>
      <c r="N437" s="39"/>
      <c r="O437" s="39"/>
      <c r="P437" s="40"/>
    </row>
    <row r="438" spans="2:16">
      <c r="B438" s="317"/>
      <c r="C438" s="318"/>
      <c r="D438" s="318"/>
      <c r="E438" s="318"/>
      <c r="F438" s="318"/>
      <c r="G438" s="318"/>
      <c r="H438" s="319"/>
      <c r="I438" s="197"/>
      <c r="J438" s="197"/>
      <c r="K438" s="197"/>
      <c r="L438" s="39"/>
      <c r="M438" s="39"/>
      <c r="N438" s="39"/>
      <c r="O438" s="39"/>
      <c r="P438" s="40"/>
    </row>
    <row r="439" spans="2:16">
      <c r="B439" s="32"/>
      <c r="C439" s="33"/>
      <c r="D439" s="33"/>
      <c r="E439" s="33"/>
      <c r="F439" s="33"/>
      <c r="G439" s="64"/>
      <c r="H439" s="46"/>
      <c r="I439" s="15"/>
      <c r="J439" s="15"/>
      <c r="K439" s="15"/>
      <c r="L439" s="41"/>
      <c r="M439" s="41"/>
      <c r="N439" s="41"/>
      <c r="O439" s="41"/>
      <c r="P439" s="40"/>
    </row>
    <row r="440" spans="2:16">
      <c r="B440" s="317"/>
      <c r="C440" s="318"/>
      <c r="D440" s="318"/>
      <c r="E440" s="318"/>
      <c r="F440" s="318"/>
      <c r="G440" s="318"/>
      <c r="H440" s="319"/>
      <c r="I440" s="195"/>
      <c r="J440" s="195"/>
      <c r="K440" s="195"/>
      <c r="L440" s="41"/>
      <c r="M440" s="41"/>
      <c r="N440" s="41"/>
      <c r="O440" s="41"/>
      <c r="P440" s="40"/>
    </row>
    <row r="441" spans="2:16">
      <c r="B441" s="32"/>
      <c r="C441" s="33"/>
      <c r="D441" s="33"/>
      <c r="E441" s="33"/>
      <c r="F441" s="33"/>
      <c r="G441" s="64"/>
      <c r="H441" s="46"/>
      <c r="I441" s="34"/>
      <c r="J441" s="34"/>
      <c r="K441" s="34"/>
      <c r="L441" s="39"/>
      <c r="M441" s="39"/>
      <c r="N441" s="39"/>
      <c r="O441" s="39"/>
      <c r="P441" s="40"/>
    </row>
    <row r="442" spans="2:16">
      <c r="B442" s="317"/>
      <c r="C442" s="318"/>
      <c r="D442" s="318"/>
      <c r="E442" s="318"/>
      <c r="F442" s="318"/>
      <c r="G442" s="318"/>
      <c r="H442" s="319"/>
      <c r="I442" s="197"/>
      <c r="J442" s="197"/>
      <c r="K442" s="197"/>
      <c r="L442" s="39"/>
      <c r="M442" s="39"/>
      <c r="N442" s="39"/>
      <c r="O442" s="39"/>
      <c r="P442" s="40"/>
    </row>
    <row r="443" spans="2:16">
      <c r="B443" s="32"/>
      <c r="C443" s="33"/>
      <c r="D443" s="33"/>
      <c r="E443" s="33"/>
      <c r="F443" s="33"/>
      <c r="G443" s="64"/>
      <c r="H443" s="46"/>
      <c r="I443" s="34"/>
      <c r="J443" s="34"/>
      <c r="K443" s="34"/>
      <c r="L443" s="39"/>
      <c r="M443" s="39"/>
      <c r="N443" s="39"/>
      <c r="O443" s="39"/>
      <c r="P443" s="40"/>
    </row>
    <row r="444" spans="2:16">
      <c r="B444" s="317"/>
      <c r="C444" s="318"/>
      <c r="D444" s="318"/>
      <c r="E444" s="318"/>
      <c r="F444" s="318"/>
      <c r="G444" s="318"/>
      <c r="H444" s="319"/>
      <c r="I444" s="197"/>
      <c r="J444" s="197"/>
      <c r="K444" s="197"/>
      <c r="L444" s="39"/>
      <c r="M444" s="39"/>
      <c r="N444" s="39"/>
      <c r="O444" s="39"/>
      <c r="P444" s="40"/>
    </row>
    <row r="445" spans="2:16">
      <c r="B445" s="32"/>
      <c r="C445" s="33"/>
      <c r="D445" s="33"/>
      <c r="E445" s="33"/>
      <c r="F445" s="33"/>
      <c r="G445" s="64"/>
      <c r="H445" s="46"/>
      <c r="I445" s="34"/>
      <c r="J445" s="34"/>
      <c r="K445" s="34"/>
      <c r="L445" s="39"/>
      <c r="M445" s="39"/>
      <c r="N445" s="39"/>
      <c r="O445" s="39"/>
      <c r="P445" s="40"/>
    </row>
    <row r="446" spans="2:16">
      <c r="B446" s="317"/>
      <c r="C446" s="318"/>
      <c r="D446" s="318"/>
      <c r="E446" s="318"/>
      <c r="F446" s="318"/>
      <c r="G446" s="318"/>
      <c r="H446" s="319"/>
      <c r="I446" s="197"/>
      <c r="J446" s="197"/>
      <c r="K446" s="197"/>
      <c r="L446" s="39"/>
      <c r="M446" s="39"/>
      <c r="N446" s="39"/>
      <c r="O446" s="39"/>
      <c r="P446" s="40"/>
    </row>
    <row r="447" spans="2:16">
      <c r="B447" s="32"/>
      <c r="C447" s="33"/>
      <c r="D447" s="33"/>
      <c r="E447" s="33"/>
      <c r="F447" s="33"/>
      <c r="G447" s="64"/>
      <c r="H447" s="46"/>
      <c r="I447" s="34"/>
      <c r="J447" s="34"/>
      <c r="K447" s="34"/>
      <c r="L447" s="39"/>
      <c r="M447" s="39"/>
      <c r="N447" s="39"/>
      <c r="O447" s="39"/>
      <c r="P447" s="40"/>
    </row>
    <row r="448" spans="2:16">
      <c r="B448" s="317"/>
      <c r="C448" s="318"/>
      <c r="D448" s="318"/>
      <c r="E448" s="318"/>
      <c r="F448" s="318"/>
      <c r="G448" s="318"/>
      <c r="H448" s="319"/>
      <c r="I448" s="197"/>
      <c r="J448" s="197"/>
      <c r="K448" s="197"/>
      <c r="L448" s="39"/>
      <c r="M448" s="39"/>
      <c r="N448" s="39"/>
      <c r="O448" s="39"/>
      <c r="P448" s="40"/>
    </row>
    <row r="449" spans="2:16">
      <c r="B449" s="32"/>
      <c r="C449" s="33"/>
      <c r="D449" s="33"/>
      <c r="E449" s="33"/>
      <c r="F449" s="33"/>
      <c r="G449" s="64"/>
      <c r="H449" s="46"/>
      <c r="I449" s="34"/>
      <c r="J449" s="34"/>
      <c r="K449" s="34"/>
      <c r="L449" s="39"/>
      <c r="M449" s="39"/>
      <c r="N449" s="39"/>
      <c r="O449" s="39"/>
      <c r="P449" s="40"/>
    </row>
    <row r="450" spans="2:16">
      <c r="B450" s="317"/>
      <c r="C450" s="318"/>
      <c r="D450" s="318"/>
      <c r="E450" s="318"/>
      <c r="F450" s="318"/>
      <c r="G450" s="318"/>
      <c r="H450" s="319"/>
      <c r="I450" s="197"/>
      <c r="J450" s="197"/>
      <c r="K450" s="197"/>
      <c r="L450" s="39"/>
      <c r="M450" s="39"/>
      <c r="N450" s="39"/>
      <c r="O450" s="39"/>
      <c r="P450" s="40"/>
    </row>
    <row r="451" spans="2:16">
      <c r="B451" s="32"/>
      <c r="C451" s="33"/>
      <c r="D451" s="33"/>
      <c r="E451" s="33"/>
      <c r="F451" s="33"/>
      <c r="G451" s="64"/>
      <c r="H451" s="46"/>
      <c r="I451" s="34"/>
      <c r="J451" s="34"/>
      <c r="K451" s="34"/>
      <c r="L451" s="39"/>
      <c r="M451" s="39"/>
      <c r="N451" s="39"/>
      <c r="O451" s="39"/>
      <c r="P451" s="40"/>
    </row>
    <row r="452" spans="2:16">
      <c r="B452" s="317"/>
      <c r="C452" s="318"/>
      <c r="D452" s="318"/>
      <c r="E452" s="318"/>
      <c r="F452" s="318"/>
      <c r="G452" s="318"/>
      <c r="H452" s="319"/>
      <c r="I452" s="197"/>
      <c r="J452" s="197"/>
      <c r="K452" s="197"/>
      <c r="L452" s="39"/>
      <c r="M452" s="39"/>
      <c r="N452" s="39"/>
      <c r="O452" s="39"/>
      <c r="P452" s="40"/>
    </row>
    <row r="453" spans="2:16">
      <c r="B453" s="32"/>
      <c r="C453" s="33"/>
      <c r="D453" s="33"/>
      <c r="E453" s="33"/>
      <c r="F453" s="33"/>
      <c r="G453" s="64"/>
      <c r="H453" s="46"/>
      <c r="I453" s="34"/>
      <c r="J453" s="34"/>
      <c r="K453" s="34"/>
      <c r="L453" s="39"/>
      <c r="M453" s="39"/>
      <c r="N453" s="39"/>
      <c r="O453" s="39"/>
      <c r="P453" s="5"/>
    </row>
    <row r="454" spans="2:16">
      <c r="B454" s="317"/>
      <c r="C454" s="318"/>
      <c r="D454" s="318"/>
      <c r="E454" s="318"/>
      <c r="F454" s="318"/>
      <c r="G454" s="318"/>
      <c r="H454" s="319"/>
      <c r="I454" s="197"/>
      <c r="J454" s="197"/>
      <c r="K454" s="197"/>
      <c r="L454" s="39"/>
      <c r="M454" s="39"/>
      <c r="N454" s="39"/>
      <c r="O454" s="39"/>
      <c r="P454" s="5"/>
    </row>
    <row r="455" spans="2:16">
      <c r="B455" s="32"/>
      <c r="C455" s="33"/>
      <c r="D455" s="33"/>
      <c r="E455" s="33"/>
      <c r="F455" s="33"/>
      <c r="G455" s="64"/>
      <c r="H455" s="46"/>
      <c r="I455" s="34"/>
      <c r="J455" s="34"/>
      <c r="K455" s="34"/>
      <c r="L455" s="39"/>
      <c r="M455" s="39"/>
      <c r="N455" s="39"/>
      <c r="O455" s="39"/>
      <c r="P455" s="40"/>
    </row>
    <row r="456" spans="2:16">
      <c r="B456" s="317"/>
      <c r="C456" s="318"/>
      <c r="D456" s="318"/>
      <c r="E456" s="318"/>
      <c r="F456" s="318"/>
      <c r="G456" s="318"/>
      <c r="H456" s="319"/>
      <c r="I456" s="197"/>
      <c r="J456" s="197"/>
      <c r="K456" s="197"/>
      <c r="L456" s="39"/>
      <c r="M456" s="39"/>
      <c r="N456" s="39"/>
      <c r="O456" s="39"/>
      <c r="P456" s="40"/>
    </row>
    <row r="457" spans="2:16">
      <c r="B457" s="32"/>
      <c r="C457" s="33"/>
      <c r="D457" s="33"/>
      <c r="E457" s="33"/>
      <c r="F457" s="33"/>
      <c r="G457" s="64"/>
      <c r="H457" s="46"/>
      <c r="I457" s="34"/>
      <c r="J457" s="34"/>
      <c r="K457" s="34"/>
      <c r="L457" s="39"/>
      <c r="M457" s="39"/>
      <c r="N457" s="39"/>
      <c r="O457" s="39"/>
      <c r="P457" s="40"/>
    </row>
    <row r="458" spans="2:16">
      <c r="B458" s="317"/>
      <c r="C458" s="318"/>
      <c r="D458" s="318"/>
      <c r="E458" s="318"/>
      <c r="F458" s="318"/>
      <c r="G458" s="318"/>
      <c r="H458" s="319"/>
      <c r="I458" s="197"/>
      <c r="J458" s="197"/>
      <c r="K458" s="197"/>
      <c r="L458" s="39"/>
      <c r="M458" s="39"/>
      <c r="N458" s="39"/>
      <c r="O458" s="39"/>
      <c r="P458" s="40"/>
    </row>
    <row r="459" spans="2:16">
      <c r="B459" s="32"/>
      <c r="C459" s="33"/>
      <c r="D459" s="33"/>
      <c r="E459" s="33"/>
      <c r="F459" s="33"/>
      <c r="G459" s="64"/>
      <c r="H459" s="46"/>
      <c r="I459" s="15"/>
      <c r="J459" s="15"/>
      <c r="K459" s="15"/>
      <c r="L459" s="41"/>
      <c r="M459" s="41"/>
      <c r="N459" s="41"/>
      <c r="O459" s="41"/>
      <c r="P459" s="40"/>
    </row>
    <row r="460" spans="2:16">
      <c r="B460" s="317"/>
      <c r="C460" s="318"/>
      <c r="D460" s="318"/>
      <c r="E460" s="318"/>
      <c r="F460" s="318"/>
      <c r="G460" s="318"/>
      <c r="H460" s="319"/>
      <c r="I460" s="195"/>
      <c r="J460" s="195"/>
      <c r="K460" s="195"/>
      <c r="L460" s="41"/>
      <c r="M460" s="41"/>
      <c r="N460" s="41"/>
      <c r="O460" s="41"/>
      <c r="P460" s="40"/>
    </row>
    <row r="461" spans="2:16">
      <c r="B461" s="32"/>
      <c r="C461" s="33"/>
      <c r="D461" s="33"/>
      <c r="E461" s="33"/>
      <c r="F461" s="33"/>
      <c r="G461" s="64"/>
      <c r="H461" s="46"/>
      <c r="I461" s="34"/>
      <c r="J461" s="34"/>
      <c r="K461" s="34"/>
      <c r="L461" s="39"/>
      <c r="M461" s="39"/>
      <c r="N461" s="39"/>
      <c r="O461" s="39"/>
      <c r="P461" s="40"/>
    </row>
    <row r="462" spans="2:16">
      <c r="B462" s="317"/>
      <c r="C462" s="318"/>
      <c r="D462" s="318"/>
      <c r="E462" s="318"/>
      <c r="F462" s="318"/>
      <c r="G462" s="318"/>
      <c r="H462" s="319"/>
      <c r="I462" s="197"/>
      <c r="J462" s="197"/>
      <c r="K462" s="197"/>
      <c r="L462" s="39"/>
      <c r="M462" s="39"/>
      <c r="N462" s="39"/>
      <c r="O462" s="39"/>
      <c r="P462" s="40"/>
    </row>
    <row r="463" spans="2:16">
      <c r="B463" s="32"/>
      <c r="C463" s="33"/>
      <c r="D463" s="33"/>
      <c r="E463" s="33"/>
      <c r="F463" s="33"/>
      <c r="G463" s="64"/>
      <c r="H463" s="46"/>
      <c r="I463" s="34"/>
      <c r="J463" s="34"/>
      <c r="K463" s="34"/>
      <c r="L463" s="39"/>
      <c r="M463" s="39"/>
      <c r="N463" s="39"/>
      <c r="O463" s="39"/>
      <c r="P463" s="40"/>
    </row>
    <row r="464" spans="2:16">
      <c r="B464" s="317"/>
      <c r="C464" s="318"/>
      <c r="D464" s="318"/>
      <c r="E464" s="318"/>
      <c r="F464" s="318"/>
      <c r="G464" s="318"/>
      <c r="H464" s="319"/>
      <c r="I464" s="197"/>
      <c r="J464" s="197"/>
      <c r="K464" s="197"/>
      <c r="L464" s="39"/>
      <c r="M464" s="39"/>
      <c r="N464" s="39"/>
      <c r="O464" s="39"/>
      <c r="P464" s="40"/>
    </row>
    <row r="465" spans="2:16">
      <c r="B465" s="32"/>
      <c r="C465" s="33"/>
      <c r="D465" s="33"/>
      <c r="E465" s="33"/>
      <c r="F465" s="33"/>
      <c r="G465" s="64"/>
      <c r="H465" s="46"/>
      <c r="I465" s="34"/>
      <c r="J465" s="34"/>
      <c r="K465" s="34"/>
      <c r="L465" s="39"/>
      <c r="M465" s="39"/>
      <c r="N465" s="39"/>
      <c r="O465" s="39"/>
      <c r="P465" s="40"/>
    </row>
    <row r="466" spans="2:16">
      <c r="B466" s="317"/>
      <c r="C466" s="318"/>
      <c r="D466" s="318"/>
      <c r="E466" s="318"/>
      <c r="F466" s="318"/>
      <c r="G466" s="318"/>
      <c r="H466" s="319"/>
      <c r="I466" s="197"/>
      <c r="J466" s="197"/>
      <c r="K466" s="197"/>
      <c r="L466" s="39"/>
      <c r="M466" s="39"/>
      <c r="N466" s="39"/>
      <c r="O466" s="39"/>
      <c r="P466" s="40"/>
    </row>
    <row r="467" spans="2:16">
      <c r="B467" s="32"/>
      <c r="C467" s="33"/>
      <c r="D467" s="33"/>
      <c r="E467" s="33"/>
      <c r="F467" s="33"/>
      <c r="G467" s="64"/>
      <c r="H467" s="46"/>
      <c r="I467" s="34"/>
      <c r="J467" s="34"/>
      <c r="K467" s="34"/>
      <c r="L467" s="39"/>
      <c r="M467" s="39"/>
      <c r="N467" s="39"/>
      <c r="O467" s="39"/>
      <c r="P467" s="40"/>
    </row>
    <row r="468" spans="2:16">
      <c r="B468" s="317"/>
      <c r="C468" s="318"/>
      <c r="D468" s="318"/>
      <c r="E468" s="318"/>
      <c r="F468" s="318"/>
      <c r="G468" s="318"/>
      <c r="H468" s="319"/>
      <c r="I468" s="197"/>
      <c r="J468" s="197"/>
      <c r="K468" s="197"/>
      <c r="L468" s="39"/>
      <c r="M468" s="39"/>
      <c r="N468" s="39"/>
      <c r="O468" s="39"/>
      <c r="P468" s="40"/>
    </row>
    <row r="469" spans="2:16">
      <c r="B469" s="32"/>
      <c r="C469" s="33"/>
      <c r="D469" s="33"/>
      <c r="E469" s="33"/>
      <c r="F469" s="33"/>
      <c r="G469" s="64"/>
      <c r="H469" s="46"/>
      <c r="I469" s="34"/>
      <c r="J469" s="34"/>
      <c r="K469" s="34"/>
      <c r="L469" s="39"/>
      <c r="M469" s="39"/>
      <c r="N469" s="39"/>
      <c r="O469" s="39"/>
      <c r="P469" s="40"/>
    </row>
    <row r="470" spans="2:16">
      <c r="B470" s="317"/>
      <c r="C470" s="318"/>
      <c r="D470" s="318"/>
      <c r="E470" s="318"/>
      <c r="F470" s="318"/>
      <c r="G470" s="318"/>
      <c r="H470" s="319"/>
      <c r="I470" s="197"/>
      <c r="J470" s="197"/>
      <c r="K470" s="197"/>
      <c r="L470" s="39"/>
      <c r="M470" s="39"/>
      <c r="N470" s="39"/>
      <c r="O470" s="39"/>
      <c r="P470" s="40"/>
    </row>
    <row r="471" spans="2:16">
      <c r="B471" s="32"/>
      <c r="C471" s="33"/>
      <c r="D471" s="33"/>
      <c r="E471" s="33"/>
      <c r="F471" s="33"/>
      <c r="G471" s="64"/>
      <c r="H471" s="46"/>
      <c r="I471" s="34"/>
      <c r="J471" s="34"/>
      <c r="K471" s="34"/>
      <c r="L471" s="39"/>
      <c r="M471" s="39"/>
      <c r="N471" s="39"/>
      <c r="O471" s="39"/>
      <c r="P471" s="40"/>
    </row>
    <row r="472" spans="2:16">
      <c r="B472" s="317"/>
      <c r="C472" s="318"/>
      <c r="D472" s="318"/>
      <c r="E472" s="318"/>
      <c r="F472" s="318"/>
      <c r="G472" s="318"/>
      <c r="H472" s="319"/>
      <c r="I472" s="197"/>
      <c r="J472" s="197"/>
      <c r="K472" s="197"/>
      <c r="L472" s="39"/>
      <c r="M472" s="39"/>
      <c r="N472" s="39"/>
      <c r="O472" s="39"/>
      <c r="P472" s="40"/>
    </row>
    <row r="473" spans="2:16">
      <c r="B473" s="32"/>
      <c r="C473" s="33"/>
      <c r="D473" s="33"/>
      <c r="E473" s="33"/>
      <c r="F473" s="33"/>
      <c r="G473" s="64"/>
      <c r="H473" s="46"/>
      <c r="I473" s="34"/>
      <c r="J473" s="34"/>
      <c r="K473" s="34"/>
      <c r="L473" s="39"/>
      <c r="M473" s="39"/>
      <c r="N473" s="39"/>
      <c r="O473" s="39"/>
      <c r="P473" s="5"/>
    </row>
    <row r="474" spans="2:16">
      <c r="B474" s="317"/>
      <c r="C474" s="318"/>
      <c r="D474" s="318"/>
      <c r="E474" s="318"/>
      <c r="F474" s="318"/>
      <c r="G474" s="318"/>
      <c r="H474" s="319"/>
      <c r="I474" s="197"/>
      <c r="J474" s="197"/>
      <c r="K474" s="197"/>
      <c r="L474" s="39"/>
      <c r="M474" s="39"/>
      <c r="N474" s="39"/>
      <c r="O474" s="39"/>
      <c r="P474" s="5"/>
    </row>
    <row r="475" spans="2:16">
      <c r="B475" s="32"/>
      <c r="C475" s="33"/>
      <c r="D475" s="33"/>
      <c r="E475" s="33"/>
      <c r="F475" s="33"/>
      <c r="G475" s="64"/>
      <c r="H475" s="46"/>
      <c r="I475" s="34"/>
      <c r="J475" s="34"/>
      <c r="K475" s="34"/>
      <c r="L475" s="39"/>
      <c r="M475" s="39"/>
      <c r="N475" s="39"/>
      <c r="O475" s="39"/>
      <c r="P475" s="40"/>
    </row>
    <row r="476" spans="2:16">
      <c r="B476" s="317"/>
      <c r="C476" s="318"/>
      <c r="D476" s="318"/>
      <c r="E476" s="318"/>
      <c r="F476" s="318"/>
      <c r="G476" s="318"/>
      <c r="H476" s="319"/>
      <c r="I476" s="197"/>
      <c r="J476" s="197"/>
      <c r="K476" s="197"/>
      <c r="L476" s="39"/>
      <c r="M476" s="39"/>
      <c r="N476" s="39"/>
      <c r="O476" s="39"/>
      <c r="P476" s="40"/>
    </row>
    <row r="477" spans="2:16">
      <c r="B477" s="32"/>
      <c r="C477" s="33"/>
      <c r="D477" s="33"/>
      <c r="E477" s="33"/>
      <c r="F477" s="33"/>
      <c r="G477" s="64"/>
      <c r="H477" s="46"/>
      <c r="I477" s="34"/>
      <c r="J477" s="34"/>
      <c r="K477" s="34"/>
      <c r="L477" s="39"/>
      <c r="M477" s="39"/>
      <c r="N477" s="39"/>
      <c r="O477" s="39"/>
      <c r="P477" s="40"/>
    </row>
    <row r="478" spans="2:16">
      <c r="B478" s="317"/>
      <c r="C478" s="318"/>
      <c r="D478" s="318"/>
      <c r="E478" s="318"/>
      <c r="F478" s="318"/>
      <c r="G478" s="318"/>
      <c r="H478" s="319"/>
      <c r="I478" s="197"/>
      <c r="J478" s="197"/>
      <c r="K478" s="197"/>
      <c r="L478" s="39"/>
      <c r="M478" s="39"/>
      <c r="N478" s="39"/>
      <c r="O478" s="39"/>
      <c r="P478" s="40"/>
    </row>
    <row r="479" spans="2:16">
      <c r="B479" s="32"/>
      <c r="C479" s="33"/>
      <c r="D479" s="33"/>
      <c r="E479" s="33"/>
      <c r="F479" s="33"/>
      <c r="G479" s="64"/>
      <c r="H479" s="46"/>
      <c r="I479" s="15"/>
      <c r="J479" s="15"/>
      <c r="K479" s="15"/>
      <c r="L479" s="41"/>
      <c r="M479" s="41"/>
      <c r="N479" s="41"/>
      <c r="O479" s="41"/>
      <c r="P479" s="40"/>
    </row>
    <row r="480" spans="2:16">
      <c r="B480" s="317"/>
      <c r="C480" s="318"/>
      <c r="D480" s="318"/>
      <c r="E480" s="318"/>
      <c r="F480" s="318"/>
      <c r="G480" s="318"/>
      <c r="H480" s="319"/>
      <c r="I480" s="195"/>
      <c r="J480" s="195"/>
      <c r="K480" s="195"/>
      <c r="L480" s="41"/>
      <c r="M480" s="41"/>
      <c r="N480" s="41"/>
      <c r="O480" s="41"/>
      <c r="P480" s="40"/>
    </row>
    <row r="481" spans="2:16">
      <c r="B481" s="32"/>
      <c r="C481" s="33"/>
      <c r="D481" s="33"/>
      <c r="E481" s="33"/>
      <c r="F481" s="33"/>
      <c r="G481" s="64"/>
      <c r="H481" s="46"/>
      <c r="I481" s="34"/>
      <c r="J481" s="34"/>
      <c r="K481" s="34"/>
      <c r="L481" s="39"/>
      <c r="M481" s="39"/>
      <c r="N481" s="39"/>
      <c r="O481" s="39"/>
      <c r="P481" s="40"/>
    </row>
    <row r="482" spans="2:16">
      <c r="B482" s="317"/>
      <c r="C482" s="318"/>
      <c r="D482" s="318"/>
      <c r="E482" s="318"/>
      <c r="F482" s="318"/>
      <c r="G482" s="318"/>
      <c r="H482" s="319"/>
      <c r="I482" s="197"/>
      <c r="J482" s="197"/>
      <c r="K482" s="197"/>
      <c r="L482" s="39"/>
      <c r="M482" s="39"/>
      <c r="N482" s="39"/>
      <c r="O482" s="39"/>
      <c r="P482" s="40"/>
    </row>
    <row r="483" spans="2:16">
      <c r="B483" s="32"/>
      <c r="C483" s="33"/>
      <c r="D483" s="33"/>
      <c r="E483" s="33"/>
      <c r="F483" s="33"/>
      <c r="G483" s="64"/>
      <c r="H483" s="46"/>
      <c r="I483" s="34"/>
      <c r="J483" s="34"/>
      <c r="K483" s="34"/>
      <c r="L483" s="39"/>
      <c r="M483" s="39"/>
      <c r="N483" s="39"/>
      <c r="O483" s="39"/>
      <c r="P483" s="40"/>
    </row>
    <row r="484" spans="2:16">
      <c r="B484" s="317"/>
      <c r="C484" s="318"/>
      <c r="D484" s="318"/>
      <c r="E484" s="318"/>
      <c r="F484" s="318"/>
      <c r="G484" s="318"/>
      <c r="H484" s="319"/>
      <c r="I484" s="197"/>
      <c r="J484" s="197"/>
      <c r="K484" s="197"/>
      <c r="L484" s="39"/>
      <c r="M484" s="39"/>
      <c r="N484" s="39"/>
      <c r="O484" s="39"/>
      <c r="P484" s="40"/>
    </row>
    <row r="485" spans="2:16">
      <c r="B485" s="32"/>
      <c r="C485" s="33"/>
      <c r="D485" s="33"/>
      <c r="E485" s="33"/>
      <c r="F485" s="33"/>
      <c r="G485" s="64"/>
      <c r="H485" s="46"/>
      <c r="I485" s="34"/>
      <c r="J485" s="34"/>
      <c r="K485" s="34"/>
      <c r="L485" s="39"/>
      <c r="M485" s="39"/>
      <c r="N485" s="39"/>
      <c r="O485" s="39"/>
      <c r="P485" s="40"/>
    </row>
    <row r="486" spans="2:16">
      <c r="B486" s="317"/>
      <c r="C486" s="318"/>
      <c r="D486" s="318"/>
      <c r="E486" s="318"/>
      <c r="F486" s="318"/>
      <c r="G486" s="318"/>
      <c r="H486" s="319"/>
      <c r="I486" s="197"/>
      <c r="J486" s="197"/>
      <c r="K486" s="197"/>
      <c r="L486" s="39"/>
      <c r="M486" s="39"/>
      <c r="N486" s="39"/>
      <c r="O486" s="39"/>
      <c r="P486" s="40"/>
    </row>
    <row r="487" spans="2:16">
      <c r="B487" s="32"/>
      <c r="C487" s="33"/>
      <c r="D487" s="33"/>
      <c r="E487" s="33"/>
      <c r="F487" s="33"/>
      <c r="G487" s="64"/>
      <c r="H487" s="46"/>
      <c r="I487" s="34"/>
      <c r="J487" s="34"/>
      <c r="K487" s="34"/>
      <c r="L487" s="39"/>
      <c r="M487" s="39"/>
      <c r="N487" s="39"/>
      <c r="O487" s="39"/>
      <c r="P487" s="40"/>
    </row>
    <row r="488" spans="2:16">
      <c r="B488" s="317"/>
      <c r="C488" s="318"/>
      <c r="D488" s="318"/>
      <c r="E488" s="318"/>
      <c r="F488" s="318"/>
      <c r="G488" s="318"/>
      <c r="H488" s="319"/>
      <c r="I488" s="197"/>
      <c r="J488" s="197"/>
      <c r="K488" s="197"/>
      <c r="L488" s="39"/>
      <c r="M488" s="39"/>
      <c r="N488" s="39"/>
      <c r="O488" s="39"/>
      <c r="P488" s="40"/>
    </row>
    <row r="489" spans="2:16">
      <c r="B489" s="32"/>
      <c r="C489" s="33"/>
      <c r="D489" s="33"/>
      <c r="E489" s="33"/>
      <c r="F489" s="33"/>
      <c r="G489" s="64"/>
      <c r="H489" s="46"/>
      <c r="I489" s="34"/>
      <c r="J489" s="34"/>
      <c r="K489" s="34"/>
      <c r="L489" s="39"/>
      <c r="M489" s="39"/>
      <c r="N489" s="39"/>
      <c r="O489" s="39"/>
      <c r="P489" s="40"/>
    </row>
    <row r="490" spans="2:16">
      <c r="B490" s="317"/>
      <c r="C490" s="318"/>
      <c r="D490" s="318"/>
      <c r="E490" s="318"/>
      <c r="F490" s="318"/>
      <c r="G490" s="318"/>
      <c r="H490" s="319"/>
      <c r="I490" s="197"/>
      <c r="J490" s="197"/>
      <c r="K490" s="197"/>
      <c r="L490" s="39"/>
      <c r="M490" s="39"/>
      <c r="N490" s="39"/>
      <c r="O490" s="39"/>
      <c r="P490" s="40"/>
    </row>
    <row r="491" spans="2:16">
      <c r="B491" s="32"/>
      <c r="C491" s="33"/>
      <c r="D491" s="33"/>
      <c r="E491" s="33"/>
      <c r="F491" s="33"/>
      <c r="G491" s="64"/>
      <c r="H491" s="46"/>
      <c r="I491" s="34"/>
      <c r="J491" s="34"/>
      <c r="K491" s="34"/>
      <c r="L491" s="39"/>
      <c r="M491" s="39"/>
      <c r="N491" s="39"/>
      <c r="O491" s="39"/>
      <c r="P491" s="40"/>
    </row>
    <row r="492" spans="2:16">
      <c r="B492" s="317"/>
      <c r="C492" s="318"/>
      <c r="D492" s="318"/>
      <c r="E492" s="318"/>
      <c r="F492" s="318"/>
      <c r="G492" s="318"/>
      <c r="H492" s="319"/>
      <c r="I492" s="197"/>
      <c r="J492" s="197"/>
      <c r="K492" s="197"/>
      <c r="L492" s="39"/>
      <c r="M492" s="39"/>
      <c r="N492" s="39"/>
      <c r="O492" s="39"/>
      <c r="P492" s="40"/>
    </row>
    <row r="493" spans="2:16">
      <c r="B493" s="32"/>
      <c r="C493" s="33"/>
      <c r="D493" s="33"/>
      <c r="E493" s="33"/>
      <c r="F493" s="33"/>
      <c r="G493" s="64"/>
      <c r="H493" s="46"/>
      <c r="I493" s="34"/>
      <c r="J493" s="34"/>
      <c r="K493" s="34"/>
      <c r="L493" s="39"/>
      <c r="M493" s="39"/>
      <c r="N493" s="39"/>
      <c r="O493" s="39"/>
      <c r="P493" s="5"/>
    </row>
    <row r="494" spans="2:16">
      <c r="B494" s="317"/>
      <c r="C494" s="318"/>
      <c r="D494" s="318"/>
      <c r="E494" s="318"/>
      <c r="F494" s="318"/>
      <c r="G494" s="318"/>
      <c r="H494" s="319"/>
      <c r="I494" s="197"/>
      <c r="J494" s="197"/>
      <c r="K494" s="197"/>
      <c r="L494" s="39"/>
      <c r="M494" s="39"/>
      <c r="N494" s="39"/>
      <c r="O494" s="39"/>
      <c r="P494" s="5"/>
    </row>
    <row r="495" spans="2:16">
      <c r="B495" s="32"/>
      <c r="C495" s="33"/>
      <c r="D495" s="33"/>
      <c r="E495" s="33"/>
      <c r="F495" s="33"/>
      <c r="G495" s="64"/>
      <c r="H495" s="46"/>
      <c r="I495" s="34"/>
      <c r="J495" s="34"/>
      <c r="K495" s="34"/>
      <c r="L495" s="39"/>
      <c r="M495" s="39"/>
      <c r="N495" s="39"/>
      <c r="O495" s="39"/>
      <c r="P495" s="40"/>
    </row>
    <row r="496" spans="2:16">
      <c r="B496" s="317"/>
      <c r="C496" s="318"/>
      <c r="D496" s="318"/>
      <c r="E496" s="318"/>
      <c r="F496" s="318"/>
      <c r="G496" s="318"/>
      <c r="H496" s="319"/>
      <c r="I496" s="197"/>
      <c r="J496" s="197"/>
      <c r="K496" s="197"/>
      <c r="L496" s="39"/>
      <c r="M496" s="39"/>
      <c r="N496" s="39"/>
      <c r="O496" s="39"/>
      <c r="P496" s="40"/>
    </row>
    <row r="497" spans="2:16">
      <c r="B497" s="32"/>
      <c r="C497" s="33"/>
      <c r="D497" s="33"/>
      <c r="E497" s="33"/>
      <c r="F497" s="33"/>
      <c r="G497" s="64"/>
      <c r="H497" s="46"/>
      <c r="I497" s="34"/>
      <c r="J497" s="34"/>
      <c r="K497" s="34"/>
      <c r="L497" s="39"/>
      <c r="M497" s="39"/>
      <c r="N497" s="39"/>
      <c r="O497" s="39"/>
      <c r="P497" s="40"/>
    </row>
    <row r="498" spans="2:16">
      <c r="B498" s="317"/>
      <c r="C498" s="318"/>
      <c r="D498" s="318"/>
      <c r="E498" s="318"/>
      <c r="F498" s="318"/>
      <c r="G498" s="318"/>
      <c r="H498" s="319"/>
      <c r="I498" s="197"/>
      <c r="J498" s="197"/>
      <c r="K498" s="197"/>
      <c r="L498" s="39"/>
      <c r="M498" s="39"/>
      <c r="N498" s="39"/>
      <c r="O498" s="39"/>
      <c r="P498" s="40"/>
    </row>
    <row r="499" spans="2:16">
      <c r="B499" s="32"/>
      <c r="C499" s="33"/>
      <c r="D499" s="33"/>
      <c r="E499" s="33"/>
      <c r="F499" s="33"/>
      <c r="G499" s="64"/>
      <c r="H499" s="46"/>
      <c r="I499" s="15"/>
      <c r="J499" s="15"/>
      <c r="K499" s="15"/>
      <c r="L499" s="41"/>
      <c r="M499" s="41"/>
      <c r="N499" s="41"/>
      <c r="O499" s="41"/>
      <c r="P499" s="40"/>
    </row>
    <row r="500" spans="2:16">
      <c r="B500" s="317"/>
      <c r="C500" s="318"/>
      <c r="D500" s="318"/>
      <c r="E500" s="318"/>
      <c r="F500" s="318"/>
      <c r="G500" s="318"/>
      <c r="H500" s="319"/>
      <c r="I500" s="195"/>
      <c r="J500" s="195"/>
      <c r="K500" s="195"/>
      <c r="L500" s="41"/>
      <c r="M500" s="41"/>
      <c r="N500" s="41"/>
      <c r="O500" s="41"/>
      <c r="P500" s="40"/>
    </row>
    <row r="501" spans="2:16">
      <c r="B501" s="32"/>
      <c r="C501" s="33"/>
      <c r="D501" s="33"/>
      <c r="E501" s="33"/>
      <c r="F501" s="33"/>
      <c r="G501" s="64"/>
      <c r="H501" s="46"/>
      <c r="I501" s="34"/>
      <c r="J501" s="34"/>
      <c r="K501" s="34"/>
      <c r="L501" s="39"/>
      <c r="M501" s="39"/>
      <c r="N501" s="39"/>
      <c r="O501" s="39"/>
      <c r="P501" s="40"/>
    </row>
    <row r="502" spans="2:16">
      <c r="B502" s="317"/>
      <c r="C502" s="318"/>
      <c r="D502" s="318"/>
      <c r="E502" s="318"/>
      <c r="F502" s="318"/>
      <c r="G502" s="318"/>
      <c r="H502" s="319"/>
      <c r="I502" s="197"/>
      <c r="J502" s="197"/>
      <c r="K502" s="197"/>
      <c r="L502" s="39"/>
      <c r="M502" s="39"/>
      <c r="N502" s="39"/>
      <c r="O502" s="39"/>
      <c r="P502" s="40"/>
    </row>
    <row r="503" spans="2:16">
      <c r="B503" s="32"/>
      <c r="C503" s="33"/>
      <c r="D503" s="33"/>
      <c r="E503" s="33"/>
      <c r="F503" s="33"/>
      <c r="G503" s="64"/>
      <c r="H503" s="46"/>
      <c r="I503" s="34"/>
      <c r="J503" s="34"/>
      <c r="K503" s="34"/>
      <c r="L503" s="39"/>
      <c r="M503" s="39"/>
      <c r="N503" s="39"/>
      <c r="O503" s="39"/>
      <c r="P503" s="40"/>
    </row>
    <row r="504" spans="2:16">
      <c r="B504" s="317"/>
      <c r="C504" s="318"/>
      <c r="D504" s="318"/>
      <c r="E504" s="318"/>
      <c r="F504" s="318"/>
      <c r="G504" s="318"/>
      <c r="H504" s="319"/>
      <c r="I504" s="197"/>
      <c r="J504" s="197"/>
      <c r="K504" s="197"/>
      <c r="L504" s="39"/>
      <c r="M504" s="39"/>
      <c r="N504" s="39"/>
      <c r="O504" s="39"/>
      <c r="P504" s="40"/>
    </row>
    <row r="505" spans="2:16">
      <c r="B505" s="32"/>
      <c r="C505" s="33"/>
      <c r="D505" s="33"/>
      <c r="E505" s="33"/>
      <c r="F505" s="33"/>
      <c r="G505" s="64"/>
      <c r="H505" s="46"/>
      <c r="I505" s="34"/>
      <c r="J505" s="34"/>
      <c r="K505" s="34"/>
      <c r="L505" s="39"/>
      <c r="M505" s="39"/>
      <c r="N505" s="39"/>
      <c r="O505" s="39"/>
      <c r="P505" s="40"/>
    </row>
    <row r="506" spans="2:16">
      <c r="B506" s="317"/>
      <c r="C506" s="318"/>
      <c r="D506" s="318"/>
      <c r="E506" s="318"/>
      <c r="F506" s="318"/>
      <c r="G506" s="318"/>
      <c r="H506" s="319"/>
      <c r="I506" s="197"/>
      <c r="J506" s="197"/>
      <c r="K506" s="197"/>
      <c r="L506" s="39"/>
      <c r="M506" s="39"/>
      <c r="N506" s="39"/>
      <c r="O506" s="39"/>
      <c r="P506" s="40"/>
    </row>
    <row r="507" spans="2:16">
      <c r="B507" s="32"/>
      <c r="C507" s="33"/>
      <c r="D507" s="33"/>
      <c r="E507" s="33"/>
      <c r="F507" s="33"/>
      <c r="G507" s="64"/>
      <c r="H507" s="46"/>
      <c r="I507" s="34"/>
      <c r="J507" s="34"/>
      <c r="K507" s="34"/>
      <c r="L507" s="39"/>
      <c r="M507" s="39"/>
      <c r="N507" s="39"/>
      <c r="O507" s="39"/>
      <c r="P507" s="40"/>
    </row>
    <row r="508" spans="2:16">
      <c r="B508" s="317"/>
      <c r="C508" s="318"/>
      <c r="D508" s="318"/>
      <c r="E508" s="318"/>
      <c r="F508" s="318"/>
      <c r="G508" s="318"/>
      <c r="H508" s="319"/>
      <c r="I508" s="197"/>
      <c r="J508" s="197"/>
      <c r="K508" s="197"/>
      <c r="L508" s="39"/>
      <c r="M508" s="39"/>
      <c r="N508" s="39"/>
      <c r="O508" s="39"/>
      <c r="P508" s="40"/>
    </row>
    <row r="509" spans="2:16">
      <c r="B509" s="32"/>
      <c r="C509" s="33"/>
      <c r="D509" s="33"/>
      <c r="E509" s="33"/>
      <c r="F509" s="33"/>
      <c r="G509" s="64"/>
      <c r="H509" s="46"/>
      <c r="I509" s="34"/>
      <c r="J509" s="34"/>
      <c r="K509" s="34"/>
      <c r="L509" s="39"/>
      <c r="M509" s="39"/>
      <c r="N509" s="39"/>
      <c r="O509" s="39"/>
      <c r="P509" s="40"/>
    </row>
    <row r="510" spans="2:16">
      <c r="B510" s="317"/>
      <c r="C510" s="318"/>
      <c r="D510" s="318"/>
      <c r="E510" s="318"/>
      <c r="F510" s="318"/>
      <c r="G510" s="318"/>
      <c r="H510" s="319"/>
      <c r="I510" s="197"/>
      <c r="J510" s="197"/>
      <c r="K510" s="197"/>
      <c r="L510" s="39"/>
      <c r="M510" s="39"/>
      <c r="N510" s="39"/>
      <c r="O510" s="39"/>
      <c r="P510" s="40"/>
    </row>
    <row r="511" spans="2:16">
      <c r="B511" s="32"/>
      <c r="C511" s="33"/>
      <c r="D511" s="33"/>
      <c r="E511" s="33"/>
      <c r="F511" s="33"/>
      <c r="G511" s="64"/>
      <c r="H511" s="46"/>
      <c r="I511" s="34"/>
      <c r="J511" s="34"/>
      <c r="K511" s="34"/>
      <c r="L511" s="39"/>
      <c r="M511" s="39"/>
      <c r="N511" s="39"/>
      <c r="O511" s="39"/>
      <c r="P511" s="40"/>
    </row>
    <row r="512" spans="2:16">
      <c r="B512" s="317"/>
      <c r="C512" s="318"/>
      <c r="D512" s="318"/>
      <c r="E512" s="318"/>
      <c r="F512" s="318"/>
      <c r="G512" s="318"/>
      <c r="H512" s="319"/>
      <c r="I512" s="197"/>
      <c r="J512" s="197"/>
      <c r="K512" s="197"/>
      <c r="L512" s="39"/>
      <c r="M512" s="39"/>
      <c r="N512" s="39"/>
      <c r="O512" s="39"/>
      <c r="P512" s="40"/>
    </row>
    <row r="513" spans="2:16">
      <c r="B513" s="32"/>
      <c r="C513" s="33"/>
      <c r="D513" s="33"/>
      <c r="E513" s="33"/>
      <c r="F513" s="33"/>
      <c r="G513" s="64"/>
      <c r="H513" s="46"/>
      <c r="I513" s="34"/>
      <c r="J513" s="34"/>
      <c r="K513" s="34"/>
      <c r="L513" s="39"/>
      <c r="M513" s="39"/>
      <c r="N513" s="39"/>
      <c r="O513" s="39"/>
      <c r="P513" s="5"/>
    </row>
    <row r="514" spans="2:16">
      <c r="B514" s="317"/>
      <c r="C514" s="318"/>
      <c r="D514" s="318"/>
      <c r="E514" s="318"/>
      <c r="F514" s="318"/>
      <c r="G514" s="318"/>
      <c r="H514" s="319"/>
      <c r="I514" s="197"/>
      <c r="J514" s="197"/>
      <c r="K514" s="197"/>
      <c r="L514" s="39"/>
      <c r="M514" s="39"/>
      <c r="N514" s="39"/>
      <c r="O514" s="39"/>
      <c r="P514" s="5"/>
    </row>
    <row r="515" spans="2:16">
      <c r="B515" s="32"/>
      <c r="C515" s="33"/>
      <c r="D515" s="33"/>
      <c r="E515" s="33"/>
      <c r="F515" s="33"/>
      <c r="G515" s="64"/>
      <c r="H515" s="46"/>
      <c r="I515" s="34"/>
      <c r="J515" s="34"/>
      <c r="K515" s="34"/>
      <c r="L515" s="39"/>
      <c r="M515" s="39"/>
      <c r="N515" s="39"/>
      <c r="O515" s="39"/>
      <c r="P515" s="40"/>
    </row>
    <row r="516" spans="2:16">
      <c r="B516" s="317"/>
      <c r="C516" s="318"/>
      <c r="D516" s="318"/>
      <c r="E516" s="318"/>
      <c r="F516" s="318"/>
      <c r="G516" s="318"/>
      <c r="H516" s="319"/>
      <c r="I516" s="197"/>
      <c r="J516" s="197"/>
      <c r="K516" s="197"/>
      <c r="L516" s="39"/>
      <c r="M516" s="39"/>
      <c r="N516" s="39"/>
      <c r="O516" s="39"/>
      <c r="P516" s="40"/>
    </row>
    <row r="517" spans="2:16">
      <c r="B517" s="32"/>
      <c r="C517" s="33"/>
      <c r="D517" s="33"/>
      <c r="E517" s="33"/>
      <c r="F517" s="33"/>
      <c r="G517" s="64"/>
      <c r="H517" s="46"/>
      <c r="I517" s="34"/>
      <c r="J517" s="34"/>
      <c r="K517" s="34"/>
      <c r="L517" s="39"/>
      <c r="M517" s="39"/>
      <c r="N517" s="39"/>
      <c r="O517" s="39"/>
      <c r="P517" s="40"/>
    </row>
    <row r="518" spans="2:16">
      <c r="B518" s="317"/>
      <c r="C518" s="318"/>
      <c r="D518" s="318"/>
      <c r="E518" s="318"/>
      <c r="F518" s="318"/>
      <c r="G518" s="318"/>
      <c r="H518" s="319"/>
      <c r="I518" s="197"/>
      <c r="J518" s="197"/>
      <c r="K518" s="197"/>
      <c r="L518" s="39"/>
      <c r="M518" s="39"/>
      <c r="N518" s="39"/>
      <c r="O518" s="39"/>
      <c r="P518" s="40"/>
    </row>
    <row r="519" spans="2:16">
      <c r="B519" s="32"/>
      <c r="C519" s="33"/>
      <c r="D519" s="33"/>
      <c r="E519" s="33"/>
      <c r="F519" s="33"/>
      <c r="G519" s="64"/>
      <c r="H519" s="46"/>
      <c r="I519" s="15"/>
      <c r="J519" s="15"/>
      <c r="K519" s="15"/>
      <c r="L519" s="41"/>
      <c r="M519" s="41"/>
      <c r="N519" s="41"/>
      <c r="O519" s="41"/>
      <c r="P519" s="40"/>
    </row>
    <row r="520" spans="2:16">
      <c r="B520" s="317"/>
      <c r="C520" s="318"/>
      <c r="D520" s="318"/>
      <c r="E520" s="318"/>
      <c r="F520" s="318"/>
      <c r="G520" s="318"/>
      <c r="H520" s="319"/>
      <c r="I520" s="195"/>
      <c r="J520" s="195"/>
      <c r="K520" s="195"/>
      <c r="L520" s="41"/>
      <c r="M520" s="41"/>
      <c r="N520" s="41"/>
      <c r="O520" s="41"/>
      <c r="P520" s="40"/>
    </row>
    <row r="521" spans="2:16">
      <c r="B521" s="32"/>
      <c r="C521" s="33"/>
      <c r="D521" s="33"/>
      <c r="E521" s="33"/>
      <c r="F521" s="33"/>
      <c r="G521" s="64"/>
      <c r="H521" s="46"/>
      <c r="I521" s="34"/>
      <c r="J521" s="34"/>
      <c r="K521" s="34"/>
      <c r="L521" s="39"/>
      <c r="M521" s="39"/>
      <c r="N521" s="39"/>
      <c r="O521" s="39"/>
      <c r="P521" s="40"/>
    </row>
    <row r="522" spans="2:16">
      <c r="B522" s="317"/>
      <c r="C522" s="318"/>
      <c r="D522" s="318"/>
      <c r="E522" s="318"/>
      <c r="F522" s="318"/>
      <c r="G522" s="318"/>
      <c r="H522" s="319"/>
      <c r="I522" s="197"/>
      <c r="J522" s="197"/>
      <c r="K522" s="197"/>
      <c r="L522" s="39"/>
      <c r="M522" s="39"/>
      <c r="N522" s="39"/>
      <c r="O522" s="39"/>
      <c r="P522" s="40"/>
    </row>
    <row r="523" spans="2:16">
      <c r="B523" s="32"/>
      <c r="C523" s="33"/>
      <c r="D523" s="33"/>
      <c r="E523" s="33"/>
      <c r="F523" s="33"/>
      <c r="G523" s="64"/>
      <c r="H523" s="46"/>
      <c r="I523" s="34"/>
      <c r="J523" s="34"/>
      <c r="K523" s="34"/>
      <c r="L523" s="39"/>
      <c r="M523" s="39"/>
      <c r="N523" s="39"/>
      <c r="O523" s="39"/>
      <c r="P523" s="40"/>
    </row>
    <row r="524" spans="2:16">
      <c r="B524" s="317"/>
      <c r="C524" s="318"/>
      <c r="D524" s="318"/>
      <c r="E524" s="318"/>
      <c r="F524" s="318"/>
      <c r="G524" s="318"/>
      <c r="H524" s="319"/>
      <c r="I524" s="197"/>
      <c r="J524" s="197"/>
      <c r="K524" s="197"/>
      <c r="L524" s="39"/>
      <c r="M524" s="39"/>
      <c r="N524" s="39"/>
      <c r="O524" s="39"/>
      <c r="P524" s="40"/>
    </row>
    <row r="525" spans="2:16">
      <c r="B525" s="32"/>
      <c r="C525" s="33"/>
      <c r="D525" s="33"/>
      <c r="E525" s="33"/>
      <c r="F525" s="33"/>
      <c r="G525" s="64"/>
      <c r="H525" s="46"/>
      <c r="I525" s="34"/>
      <c r="J525" s="34"/>
      <c r="K525" s="34"/>
      <c r="L525" s="39"/>
      <c r="M525" s="39"/>
      <c r="N525" s="39"/>
      <c r="O525" s="39"/>
      <c r="P525" s="40"/>
    </row>
    <row r="526" spans="2:16">
      <c r="B526" s="317"/>
      <c r="C526" s="318"/>
      <c r="D526" s="318"/>
      <c r="E526" s="318"/>
      <c r="F526" s="318"/>
      <c r="G526" s="318"/>
      <c r="H526" s="319"/>
      <c r="I526" s="197"/>
      <c r="J526" s="197"/>
      <c r="K526" s="197"/>
      <c r="L526" s="39"/>
      <c r="M526" s="39"/>
      <c r="N526" s="39"/>
      <c r="O526" s="39"/>
      <c r="P526" s="40"/>
    </row>
    <row r="527" spans="2:16">
      <c r="B527" s="32"/>
      <c r="C527" s="33"/>
      <c r="D527" s="33"/>
      <c r="E527" s="33"/>
      <c r="F527" s="33"/>
      <c r="G527" s="64"/>
      <c r="H527" s="46"/>
      <c r="I527" s="34"/>
      <c r="J527" s="34"/>
      <c r="K527" s="34"/>
      <c r="L527" s="39"/>
      <c r="M527" s="39"/>
      <c r="N527" s="39"/>
      <c r="O527" s="39"/>
      <c r="P527" s="40"/>
    </row>
    <row r="528" spans="2:16">
      <c r="B528" s="317"/>
      <c r="C528" s="318"/>
      <c r="D528" s="318"/>
      <c r="E528" s="318"/>
      <c r="F528" s="318"/>
      <c r="G528" s="318"/>
      <c r="H528" s="319"/>
      <c r="I528" s="197"/>
      <c r="J528" s="197"/>
      <c r="K528" s="197"/>
      <c r="L528" s="39"/>
      <c r="M528" s="39"/>
      <c r="N528" s="39"/>
      <c r="O528" s="39"/>
      <c r="P528" s="40"/>
    </row>
    <row r="529" spans="2:16">
      <c r="B529" s="32"/>
      <c r="C529" s="33"/>
      <c r="D529" s="33"/>
      <c r="E529" s="33"/>
      <c r="F529" s="33"/>
      <c r="G529" s="64"/>
      <c r="H529" s="46"/>
      <c r="I529" s="34"/>
      <c r="J529" s="34"/>
      <c r="K529" s="34"/>
      <c r="L529" s="39"/>
      <c r="M529" s="39"/>
      <c r="N529" s="39"/>
      <c r="O529" s="39"/>
      <c r="P529" s="40"/>
    </row>
    <row r="530" spans="2:16">
      <c r="B530" s="317"/>
      <c r="C530" s="318"/>
      <c r="D530" s="318"/>
      <c r="E530" s="318"/>
      <c r="F530" s="318"/>
      <c r="G530" s="318"/>
      <c r="H530" s="319"/>
      <c r="I530" s="197"/>
      <c r="J530" s="197"/>
      <c r="K530" s="197"/>
      <c r="L530" s="39"/>
      <c r="M530" s="39"/>
      <c r="N530" s="39"/>
      <c r="O530" s="39"/>
      <c r="P530" s="40"/>
    </row>
    <row r="531" spans="2:16">
      <c r="B531" s="32"/>
      <c r="C531" s="33"/>
      <c r="D531" s="33"/>
      <c r="E531" s="33"/>
      <c r="F531" s="33"/>
      <c r="G531" s="64"/>
      <c r="H531" s="46"/>
      <c r="I531" s="34"/>
      <c r="J531" s="34"/>
      <c r="K531" s="34"/>
      <c r="L531" s="39"/>
      <c r="M531" s="39"/>
      <c r="N531" s="39"/>
      <c r="O531" s="39"/>
      <c r="P531" s="40"/>
    </row>
    <row r="532" spans="2:16">
      <c r="B532" s="317"/>
      <c r="C532" s="318"/>
      <c r="D532" s="318"/>
      <c r="E532" s="318"/>
      <c r="F532" s="318"/>
      <c r="G532" s="318"/>
      <c r="H532" s="319"/>
      <c r="I532" s="197"/>
      <c r="J532" s="197"/>
      <c r="K532" s="197"/>
      <c r="L532" s="39"/>
      <c r="M532" s="39"/>
      <c r="N532" s="39"/>
      <c r="O532" s="39"/>
      <c r="P532" s="40"/>
    </row>
    <row r="533" spans="2:16">
      <c r="B533" s="32"/>
      <c r="C533" s="33"/>
      <c r="D533" s="33"/>
      <c r="E533" s="33"/>
      <c r="F533" s="33"/>
      <c r="G533" s="64"/>
      <c r="H533" s="46"/>
      <c r="I533" s="34"/>
      <c r="J533" s="34"/>
      <c r="K533" s="34"/>
      <c r="L533" s="39"/>
      <c r="M533" s="39"/>
      <c r="N533" s="39"/>
      <c r="O533" s="39"/>
      <c r="P533" s="5"/>
    </row>
    <row r="534" spans="2:16">
      <c r="B534" s="317"/>
      <c r="C534" s="318"/>
      <c r="D534" s="318"/>
      <c r="E534" s="318"/>
      <c r="F534" s="318"/>
      <c r="G534" s="318"/>
      <c r="H534" s="319"/>
      <c r="I534" s="197"/>
      <c r="J534" s="197"/>
      <c r="K534" s="197"/>
      <c r="L534" s="39"/>
      <c r="M534" s="39"/>
      <c r="N534" s="39"/>
      <c r="O534" s="39"/>
      <c r="P534" s="5"/>
    </row>
    <row r="535" spans="2:16">
      <c r="B535" s="32"/>
      <c r="C535" s="33"/>
      <c r="D535" s="33"/>
      <c r="E535" s="33"/>
      <c r="F535" s="33"/>
      <c r="G535" s="64"/>
      <c r="H535" s="46"/>
      <c r="I535" s="34"/>
      <c r="J535" s="34"/>
      <c r="K535" s="34"/>
      <c r="L535" s="39"/>
      <c r="M535" s="39"/>
      <c r="N535" s="39"/>
      <c r="O535" s="39"/>
      <c r="P535" s="40"/>
    </row>
    <row r="536" spans="2:16">
      <c r="B536" s="317"/>
      <c r="C536" s="318"/>
      <c r="D536" s="318"/>
      <c r="E536" s="318"/>
      <c r="F536" s="318"/>
      <c r="G536" s="318"/>
      <c r="H536" s="319"/>
      <c r="I536" s="197"/>
      <c r="J536" s="197"/>
      <c r="K536" s="197"/>
      <c r="L536" s="39"/>
      <c r="M536" s="39"/>
      <c r="N536" s="39"/>
      <c r="O536" s="39"/>
      <c r="P536" s="40"/>
    </row>
    <row r="537" spans="2:16">
      <c r="B537" s="32"/>
      <c r="C537" s="33"/>
      <c r="D537" s="33"/>
      <c r="E537" s="33"/>
      <c r="F537" s="33"/>
      <c r="G537" s="64"/>
      <c r="H537" s="46"/>
      <c r="I537" s="34"/>
      <c r="J537" s="34"/>
      <c r="K537" s="34"/>
      <c r="L537" s="39"/>
      <c r="M537" s="39"/>
      <c r="N537" s="39"/>
      <c r="O537" s="39"/>
      <c r="P537" s="40"/>
    </row>
    <row r="538" spans="2:16">
      <c r="B538" s="317"/>
      <c r="C538" s="318"/>
      <c r="D538" s="318"/>
      <c r="E538" s="318"/>
      <c r="F538" s="318"/>
      <c r="G538" s="318"/>
      <c r="H538" s="319"/>
      <c r="I538" s="197"/>
      <c r="J538" s="197"/>
      <c r="K538" s="197"/>
      <c r="L538" s="39"/>
      <c r="M538" s="39"/>
      <c r="N538" s="39"/>
      <c r="O538" s="39"/>
      <c r="P538" s="40"/>
    </row>
    <row r="539" spans="2:16">
      <c r="B539" s="32"/>
      <c r="C539" s="33"/>
      <c r="D539" s="33"/>
      <c r="E539" s="33"/>
      <c r="F539" s="33"/>
      <c r="G539" s="64"/>
      <c r="H539" s="46"/>
      <c r="I539" s="15"/>
      <c r="J539" s="15"/>
      <c r="K539" s="15"/>
      <c r="L539" s="41"/>
      <c r="M539" s="41"/>
      <c r="N539" s="41"/>
      <c r="O539" s="41"/>
      <c r="P539" s="40"/>
    </row>
    <row r="540" spans="2:16">
      <c r="B540" s="317"/>
      <c r="C540" s="318"/>
      <c r="D540" s="318"/>
      <c r="E540" s="318"/>
      <c r="F540" s="318"/>
      <c r="G540" s="318"/>
      <c r="H540" s="319"/>
      <c r="I540" s="195"/>
      <c r="J540" s="195"/>
      <c r="K540" s="195"/>
      <c r="L540" s="41"/>
      <c r="M540" s="41"/>
      <c r="N540" s="41"/>
      <c r="O540" s="41"/>
      <c r="P540" s="40"/>
    </row>
    <row r="541" spans="2:16">
      <c r="B541" s="32"/>
      <c r="C541" s="33"/>
      <c r="D541" s="33"/>
      <c r="E541" s="33"/>
      <c r="F541" s="33"/>
      <c r="G541" s="64"/>
      <c r="H541" s="46"/>
      <c r="I541" s="34"/>
      <c r="J541" s="34"/>
      <c r="K541" s="34"/>
      <c r="L541" s="39"/>
      <c r="M541" s="39"/>
      <c r="N541" s="39"/>
      <c r="O541" s="39"/>
      <c r="P541" s="40"/>
    </row>
    <row r="542" spans="2:16">
      <c r="B542" s="317"/>
      <c r="C542" s="318"/>
      <c r="D542" s="318"/>
      <c r="E542" s="318"/>
      <c r="F542" s="318"/>
      <c r="G542" s="318"/>
      <c r="H542" s="319"/>
      <c r="I542" s="197"/>
      <c r="J542" s="197"/>
      <c r="K542" s="197"/>
      <c r="L542" s="39"/>
      <c r="M542" s="39"/>
      <c r="N542" s="39"/>
      <c r="O542" s="39"/>
      <c r="P542" s="40"/>
    </row>
    <row r="543" spans="2:16">
      <c r="B543" s="32"/>
      <c r="C543" s="33"/>
      <c r="D543" s="33"/>
      <c r="E543" s="33"/>
      <c r="F543" s="33"/>
      <c r="G543" s="64"/>
      <c r="H543" s="46"/>
      <c r="I543" s="34"/>
      <c r="J543" s="34"/>
      <c r="K543" s="34"/>
      <c r="L543" s="39"/>
      <c r="M543" s="39"/>
      <c r="N543" s="39"/>
      <c r="O543" s="39"/>
      <c r="P543" s="40"/>
    </row>
    <row r="544" spans="2:16">
      <c r="B544" s="317"/>
      <c r="C544" s="318"/>
      <c r="D544" s="318"/>
      <c r="E544" s="318"/>
      <c r="F544" s="318"/>
      <c r="G544" s="318"/>
      <c r="H544" s="319"/>
      <c r="I544" s="197"/>
      <c r="J544" s="197"/>
      <c r="K544" s="197"/>
      <c r="L544" s="39"/>
      <c r="M544" s="39"/>
      <c r="N544" s="39"/>
      <c r="O544" s="39"/>
      <c r="P544" s="40"/>
    </row>
    <row r="545" spans="2:16">
      <c r="B545" s="32"/>
      <c r="C545" s="33"/>
      <c r="D545" s="33"/>
      <c r="E545" s="33"/>
      <c r="F545" s="33"/>
      <c r="G545" s="64"/>
      <c r="H545" s="46"/>
      <c r="I545" s="34"/>
      <c r="J545" s="34"/>
      <c r="K545" s="34"/>
      <c r="L545" s="39"/>
      <c r="M545" s="39"/>
      <c r="N545" s="39"/>
      <c r="O545" s="39"/>
      <c r="P545" s="40"/>
    </row>
    <row r="546" spans="2:16">
      <c r="B546" s="317"/>
      <c r="C546" s="318"/>
      <c r="D546" s="318"/>
      <c r="E546" s="318"/>
      <c r="F546" s="318"/>
      <c r="G546" s="318"/>
      <c r="H546" s="319"/>
      <c r="I546" s="197"/>
      <c r="J546" s="197"/>
      <c r="K546" s="197"/>
      <c r="L546" s="39"/>
      <c r="M546" s="39"/>
      <c r="N546" s="39"/>
      <c r="O546" s="39"/>
      <c r="P546" s="40"/>
    </row>
    <row r="547" spans="2:16">
      <c r="B547" s="32"/>
      <c r="C547" s="33"/>
      <c r="D547" s="33"/>
      <c r="E547" s="33"/>
      <c r="F547" s="33"/>
      <c r="G547" s="64"/>
      <c r="H547" s="46"/>
      <c r="I547" s="34"/>
      <c r="J547" s="34"/>
      <c r="K547" s="34"/>
      <c r="L547" s="39"/>
      <c r="M547" s="39"/>
      <c r="N547" s="39"/>
      <c r="O547" s="39"/>
      <c r="P547" s="40"/>
    </row>
    <row r="548" spans="2:16">
      <c r="B548" s="317"/>
      <c r="C548" s="318"/>
      <c r="D548" s="318"/>
      <c r="E548" s="318"/>
      <c r="F548" s="318"/>
      <c r="G548" s="318"/>
      <c r="H548" s="319"/>
      <c r="I548" s="197"/>
      <c r="J548" s="197"/>
      <c r="K548" s="197"/>
      <c r="L548" s="39"/>
      <c r="M548" s="39"/>
      <c r="N548" s="39"/>
      <c r="O548" s="39"/>
      <c r="P548" s="40"/>
    </row>
    <row r="549" spans="2:16">
      <c r="B549" s="32"/>
      <c r="C549" s="33"/>
      <c r="D549" s="33"/>
      <c r="E549" s="33"/>
      <c r="F549" s="33"/>
      <c r="G549" s="64"/>
      <c r="H549" s="46"/>
      <c r="I549" s="34"/>
      <c r="J549" s="34"/>
      <c r="K549" s="34"/>
      <c r="L549" s="39"/>
      <c r="M549" s="39"/>
      <c r="N549" s="39"/>
      <c r="O549" s="39"/>
      <c r="P549" s="40"/>
    </row>
    <row r="550" spans="2:16">
      <c r="B550" s="317"/>
      <c r="C550" s="318"/>
      <c r="D550" s="318"/>
      <c r="E550" s="318"/>
      <c r="F550" s="318"/>
      <c r="G550" s="318"/>
      <c r="H550" s="319"/>
      <c r="I550" s="197"/>
      <c r="J550" s="197"/>
      <c r="K550" s="197"/>
      <c r="L550" s="39"/>
      <c r="M550" s="39"/>
      <c r="N550" s="39"/>
      <c r="O550" s="39"/>
      <c r="P550" s="40"/>
    </row>
    <row r="551" spans="2:16">
      <c r="B551" s="32"/>
      <c r="C551" s="33"/>
      <c r="D551" s="33"/>
      <c r="E551" s="33"/>
      <c r="F551" s="33"/>
      <c r="G551" s="64"/>
      <c r="H551" s="46"/>
      <c r="I551" s="34"/>
      <c r="J551" s="34"/>
      <c r="K551" s="34"/>
      <c r="L551" s="39"/>
      <c r="M551" s="39"/>
      <c r="N551" s="39"/>
      <c r="O551" s="39"/>
      <c r="P551" s="40"/>
    </row>
    <row r="552" spans="2:16">
      <c r="B552" s="317"/>
      <c r="C552" s="318"/>
      <c r="D552" s="318"/>
      <c r="E552" s="318"/>
      <c r="F552" s="318"/>
      <c r="G552" s="318"/>
      <c r="H552" s="319"/>
      <c r="I552" s="197"/>
      <c r="J552" s="197"/>
      <c r="K552" s="197"/>
      <c r="L552" s="39"/>
      <c r="M552" s="39"/>
      <c r="N552" s="39"/>
      <c r="O552" s="39"/>
      <c r="P552" s="40"/>
    </row>
    <row r="553" spans="2:16">
      <c r="B553" s="32"/>
      <c r="C553" s="33"/>
      <c r="D553" s="33"/>
      <c r="E553" s="33"/>
      <c r="F553" s="33"/>
      <c r="G553" s="64"/>
      <c r="H553" s="46"/>
      <c r="I553" s="34"/>
      <c r="J553" s="34"/>
      <c r="K553" s="34"/>
      <c r="L553" s="39"/>
      <c r="M553" s="39"/>
      <c r="N553" s="39"/>
      <c r="O553" s="39"/>
      <c r="P553" s="5"/>
    </row>
    <row r="554" spans="2:16">
      <c r="B554" s="317"/>
      <c r="C554" s="318"/>
      <c r="D554" s="318"/>
      <c r="E554" s="318"/>
      <c r="F554" s="318"/>
      <c r="G554" s="318"/>
      <c r="H554" s="319"/>
      <c r="I554" s="197"/>
      <c r="J554" s="197"/>
      <c r="K554" s="197"/>
      <c r="L554" s="39"/>
      <c r="M554" s="39"/>
      <c r="N554" s="39"/>
      <c r="O554" s="39"/>
      <c r="P554" s="5"/>
    </row>
    <row r="555" spans="2:16">
      <c r="B555" s="32"/>
      <c r="C555" s="33"/>
      <c r="D555" s="33"/>
      <c r="E555" s="33"/>
      <c r="F555" s="33"/>
      <c r="G555" s="64"/>
      <c r="H555" s="46"/>
      <c r="I555" s="34"/>
      <c r="J555" s="34"/>
      <c r="K555" s="34"/>
      <c r="L555" s="39"/>
      <c r="M555" s="39"/>
      <c r="N555" s="39"/>
      <c r="O555" s="39"/>
      <c r="P555" s="40"/>
    </row>
    <row r="556" spans="2:16">
      <c r="B556" s="317"/>
      <c r="C556" s="318"/>
      <c r="D556" s="318"/>
      <c r="E556" s="318"/>
      <c r="F556" s="318"/>
      <c r="G556" s="318"/>
      <c r="H556" s="319"/>
      <c r="I556" s="197"/>
      <c r="J556" s="197"/>
      <c r="K556" s="197"/>
      <c r="L556" s="39"/>
      <c r="M556" s="39"/>
      <c r="N556" s="39"/>
      <c r="O556" s="39"/>
      <c r="P556" s="40"/>
    </row>
    <row r="557" spans="2:16">
      <c r="B557" s="32"/>
      <c r="C557" s="33"/>
      <c r="D557" s="33"/>
      <c r="E557" s="33"/>
      <c r="F557" s="33"/>
      <c r="G557" s="64"/>
      <c r="H557" s="46"/>
      <c r="I557" s="34"/>
      <c r="J557" s="34"/>
      <c r="K557" s="34"/>
      <c r="L557" s="39"/>
      <c r="M557" s="39"/>
      <c r="N557" s="39"/>
      <c r="O557" s="39"/>
      <c r="P557" s="40"/>
    </row>
    <row r="558" spans="2:16">
      <c r="B558" s="317"/>
      <c r="C558" s="318"/>
      <c r="D558" s="318"/>
      <c r="E558" s="318"/>
      <c r="F558" s="318"/>
      <c r="G558" s="318"/>
      <c r="H558" s="319"/>
      <c r="I558" s="197"/>
      <c r="J558" s="197"/>
      <c r="K558" s="197"/>
      <c r="L558" s="39"/>
      <c r="M558" s="39"/>
      <c r="N558" s="39"/>
      <c r="O558" s="39"/>
      <c r="P558" s="40"/>
    </row>
    <row r="559" spans="2:16">
      <c r="B559" s="32"/>
      <c r="C559" s="33"/>
      <c r="D559" s="33"/>
      <c r="E559" s="33"/>
      <c r="F559" s="33"/>
      <c r="G559" s="64"/>
      <c r="H559" s="46"/>
      <c r="I559" s="15"/>
      <c r="J559" s="15"/>
      <c r="K559" s="15"/>
      <c r="L559" s="41"/>
      <c r="M559" s="41"/>
      <c r="N559" s="41"/>
      <c r="O559" s="41"/>
      <c r="P559" s="40"/>
    </row>
    <row r="560" spans="2:16">
      <c r="B560" s="317"/>
      <c r="C560" s="318"/>
      <c r="D560" s="318"/>
      <c r="E560" s="318"/>
      <c r="F560" s="318"/>
      <c r="G560" s="318"/>
      <c r="H560" s="319"/>
      <c r="I560" s="195"/>
      <c r="J560" s="195"/>
      <c r="K560" s="195"/>
      <c r="L560" s="41"/>
      <c r="M560" s="41"/>
      <c r="N560" s="41"/>
      <c r="O560" s="41"/>
      <c r="P560" s="40"/>
    </row>
    <row r="561" spans="2:16">
      <c r="B561" s="32"/>
      <c r="C561" s="33"/>
      <c r="D561" s="33"/>
      <c r="E561" s="33"/>
      <c r="F561" s="33"/>
      <c r="G561" s="64"/>
      <c r="H561" s="46"/>
      <c r="I561" s="34"/>
      <c r="J561" s="34"/>
      <c r="K561" s="34"/>
      <c r="L561" s="39"/>
      <c r="M561" s="39"/>
      <c r="N561" s="39"/>
      <c r="O561" s="39"/>
      <c r="P561" s="40"/>
    </row>
    <row r="562" spans="2:16">
      <c r="B562" s="317"/>
      <c r="C562" s="318"/>
      <c r="D562" s="318"/>
      <c r="E562" s="318"/>
      <c r="F562" s="318"/>
      <c r="G562" s="318"/>
      <c r="H562" s="319"/>
      <c r="I562" s="197"/>
      <c r="J562" s="197"/>
      <c r="K562" s="197"/>
      <c r="L562" s="39"/>
      <c r="M562" s="39"/>
      <c r="N562" s="39"/>
      <c r="O562" s="39"/>
      <c r="P562" s="40"/>
    </row>
    <row r="563" spans="2:16">
      <c r="B563" s="32"/>
      <c r="C563" s="33"/>
      <c r="D563" s="33"/>
      <c r="E563" s="33"/>
      <c r="F563" s="33"/>
      <c r="G563" s="64"/>
      <c r="H563" s="46"/>
      <c r="I563" s="34"/>
      <c r="J563" s="34"/>
      <c r="K563" s="34"/>
      <c r="L563" s="39"/>
      <c r="M563" s="39"/>
      <c r="N563" s="39"/>
      <c r="O563" s="39"/>
      <c r="P563" s="40"/>
    </row>
    <row r="564" spans="2:16">
      <c r="B564" s="317"/>
      <c r="C564" s="318"/>
      <c r="D564" s="318"/>
      <c r="E564" s="318"/>
      <c r="F564" s="318"/>
      <c r="G564" s="318"/>
      <c r="H564" s="319"/>
      <c r="I564" s="197"/>
      <c r="J564" s="197"/>
      <c r="K564" s="197"/>
      <c r="L564" s="39"/>
      <c r="M564" s="39"/>
      <c r="N564" s="39"/>
      <c r="O564" s="39"/>
      <c r="P564" s="40"/>
    </row>
    <row r="565" spans="2:16">
      <c r="B565" s="32"/>
      <c r="C565" s="33"/>
      <c r="D565" s="33"/>
      <c r="E565" s="33"/>
      <c r="F565" s="33"/>
      <c r="G565" s="64"/>
      <c r="H565" s="46"/>
      <c r="I565" s="34"/>
      <c r="J565" s="34"/>
      <c r="K565" s="34"/>
      <c r="L565" s="39"/>
      <c r="M565" s="39"/>
      <c r="N565" s="39"/>
      <c r="O565" s="39"/>
      <c r="P565" s="40"/>
    </row>
    <row r="566" spans="2:16">
      <c r="B566" s="317"/>
      <c r="C566" s="318"/>
      <c r="D566" s="318"/>
      <c r="E566" s="318"/>
      <c r="F566" s="318"/>
      <c r="G566" s="318"/>
      <c r="H566" s="319"/>
      <c r="I566" s="197"/>
      <c r="J566" s="197"/>
      <c r="K566" s="197"/>
      <c r="L566" s="39"/>
      <c r="M566" s="39"/>
      <c r="N566" s="39"/>
      <c r="O566" s="39"/>
      <c r="P566" s="40"/>
    </row>
    <row r="567" spans="2:16">
      <c r="B567" s="32"/>
      <c r="C567" s="33"/>
      <c r="D567" s="33"/>
      <c r="E567" s="33"/>
      <c r="F567" s="33"/>
      <c r="G567" s="64"/>
      <c r="H567" s="46"/>
      <c r="I567" s="34"/>
      <c r="J567" s="34"/>
      <c r="K567" s="34"/>
      <c r="L567" s="39"/>
      <c r="M567" s="39"/>
      <c r="N567" s="39"/>
      <c r="O567" s="39"/>
      <c r="P567" s="40"/>
    </row>
    <row r="568" spans="2:16">
      <c r="B568" s="317"/>
      <c r="C568" s="318"/>
      <c r="D568" s="318"/>
      <c r="E568" s="318"/>
      <c r="F568" s="318"/>
      <c r="G568" s="318"/>
      <c r="H568" s="319"/>
      <c r="I568" s="197"/>
      <c r="J568" s="197"/>
      <c r="K568" s="197"/>
      <c r="L568" s="39"/>
      <c r="M568" s="39"/>
      <c r="N568" s="39"/>
      <c r="O568" s="39"/>
      <c r="P568" s="40"/>
    </row>
    <row r="569" spans="2:16">
      <c r="B569" s="32"/>
      <c r="C569" s="33"/>
      <c r="D569" s="33"/>
      <c r="E569" s="33"/>
      <c r="F569" s="33"/>
      <c r="G569" s="64"/>
      <c r="H569" s="46"/>
      <c r="I569" s="34"/>
      <c r="J569" s="34"/>
      <c r="K569" s="34"/>
      <c r="L569" s="39"/>
      <c r="M569" s="39"/>
      <c r="N569" s="39"/>
      <c r="O569" s="39"/>
      <c r="P569" s="40"/>
    </row>
    <row r="570" spans="2:16">
      <c r="B570" s="317"/>
      <c r="C570" s="318"/>
      <c r="D570" s="318"/>
      <c r="E570" s="318"/>
      <c r="F570" s="318"/>
      <c r="G570" s="318"/>
      <c r="H570" s="319"/>
      <c r="I570" s="197"/>
      <c r="J570" s="197"/>
      <c r="K570" s="197"/>
      <c r="L570" s="39"/>
      <c r="M570" s="39"/>
      <c r="N570" s="39"/>
      <c r="O570" s="39"/>
      <c r="P570" s="40"/>
    </row>
    <row r="571" spans="2:16">
      <c r="B571" s="32"/>
      <c r="C571" s="33"/>
      <c r="D571" s="33"/>
      <c r="E571" s="33"/>
      <c r="F571" s="33"/>
      <c r="G571" s="64"/>
      <c r="H571" s="46"/>
      <c r="I571" s="34"/>
      <c r="J571" s="34"/>
      <c r="K571" s="34"/>
      <c r="L571" s="39"/>
      <c r="M571" s="39"/>
      <c r="N571" s="39"/>
      <c r="O571" s="39"/>
      <c r="P571" s="40"/>
    </row>
    <row r="572" spans="2:16">
      <c r="B572" s="317"/>
      <c r="C572" s="318"/>
      <c r="D572" s="318"/>
      <c r="E572" s="318"/>
      <c r="F572" s="318"/>
      <c r="G572" s="318"/>
      <c r="H572" s="319"/>
      <c r="I572" s="197"/>
      <c r="J572" s="197"/>
      <c r="K572" s="197"/>
      <c r="L572" s="39"/>
      <c r="M572" s="39"/>
      <c r="N572" s="39"/>
      <c r="O572" s="39"/>
      <c r="P572" s="40"/>
    </row>
    <row r="573" spans="2:16">
      <c r="B573" s="32"/>
      <c r="C573" s="33"/>
      <c r="D573" s="33"/>
      <c r="E573" s="33"/>
      <c r="F573" s="33"/>
      <c r="G573" s="64"/>
      <c r="H573" s="46"/>
      <c r="I573" s="34"/>
      <c r="J573" s="34"/>
      <c r="K573" s="34"/>
      <c r="L573" s="39"/>
      <c r="M573" s="39"/>
      <c r="N573" s="39"/>
      <c r="O573" s="39"/>
      <c r="P573" s="5"/>
    </row>
    <row r="574" spans="2:16">
      <c r="B574" s="317"/>
      <c r="C574" s="318"/>
      <c r="D574" s="318"/>
      <c r="E574" s="318"/>
      <c r="F574" s="318"/>
      <c r="G574" s="318"/>
      <c r="H574" s="319"/>
      <c r="I574" s="197"/>
      <c r="J574" s="197"/>
      <c r="K574" s="197"/>
      <c r="L574" s="39"/>
      <c r="M574" s="39"/>
      <c r="N574" s="39"/>
      <c r="O574" s="39"/>
      <c r="P574" s="5"/>
    </row>
    <row r="575" spans="2:16">
      <c r="B575" s="32"/>
      <c r="C575" s="33"/>
      <c r="D575" s="33"/>
      <c r="E575" s="33"/>
      <c r="F575" s="33"/>
      <c r="G575" s="64"/>
      <c r="H575" s="46"/>
      <c r="I575" s="34"/>
      <c r="J575" s="34"/>
      <c r="K575" s="34"/>
      <c r="L575" s="39"/>
      <c r="M575" s="39"/>
      <c r="N575" s="39"/>
      <c r="O575" s="39"/>
      <c r="P575" s="40"/>
    </row>
    <row r="576" spans="2:16">
      <c r="B576" s="317"/>
      <c r="C576" s="318"/>
      <c r="D576" s="318"/>
      <c r="E576" s="318"/>
      <c r="F576" s="318"/>
      <c r="G576" s="318"/>
      <c r="H576" s="319"/>
      <c r="I576" s="197"/>
      <c r="J576" s="197"/>
      <c r="K576" s="197"/>
      <c r="L576" s="39"/>
      <c r="M576" s="39"/>
      <c r="N576" s="39"/>
      <c r="O576" s="39"/>
      <c r="P576" s="40"/>
    </row>
    <row r="577" spans="2:16">
      <c r="B577" s="32"/>
      <c r="C577" s="33"/>
      <c r="D577" s="33"/>
      <c r="E577" s="33"/>
      <c r="F577" s="33"/>
      <c r="G577" s="64"/>
      <c r="H577" s="46"/>
      <c r="I577" s="34"/>
      <c r="J577" s="34"/>
      <c r="K577" s="34"/>
      <c r="L577" s="39"/>
      <c r="M577" s="39"/>
      <c r="N577" s="39"/>
      <c r="O577" s="39"/>
      <c r="P577" s="40"/>
    </row>
    <row r="578" spans="2:16">
      <c r="B578" s="317"/>
      <c r="C578" s="318"/>
      <c r="D578" s="318"/>
      <c r="E578" s="318"/>
      <c r="F578" s="318"/>
      <c r="G578" s="318"/>
      <c r="H578" s="319"/>
      <c r="I578" s="197"/>
      <c r="J578" s="197"/>
      <c r="K578" s="197"/>
      <c r="L578" s="39"/>
      <c r="M578" s="39"/>
      <c r="N578" s="39"/>
      <c r="O578" s="39"/>
      <c r="P578" s="40"/>
    </row>
    <row r="579" spans="2:16">
      <c r="B579" s="32"/>
      <c r="C579" s="33"/>
      <c r="D579" s="33"/>
      <c r="E579" s="33"/>
      <c r="F579" s="33"/>
      <c r="G579" s="64"/>
      <c r="H579" s="46"/>
      <c r="I579" s="15"/>
      <c r="J579" s="15"/>
      <c r="K579" s="15"/>
      <c r="L579" s="41"/>
      <c r="M579" s="41"/>
      <c r="N579" s="41"/>
      <c r="O579" s="41"/>
      <c r="P579" s="40"/>
    </row>
    <row r="580" spans="2:16">
      <c r="B580" s="317"/>
      <c r="C580" s="318"/>
      <c r="D580" s="318"/>
      <c r="E580" s="318"/>
      <c r="F580" s="318"/>
      <c r="G580" s="318"/>
      <c r="H580" s="319"/>
      <c r="I580" s="195"/>
      <c r="J580" s="195"/>
      <c r="K580" s="195"/>
      <c r="L580" s="41"/>
      <c r="M580" s="41"/>
      <c r="N580" s="41"/>
      <c r="O580" s="41"/>
      <c r="P580" s="40"/>
    </row>
    <row r="581" spans="2:16">
      <c r="B581" s="32"/>
      <c r="C581" s="33"/>
      <c r="D581" s="33"/>
      <c r="E581" s="33"/>
      <c r="F581" s="33"/>
      <c r="G581" s="64"/>
      <c r="H581" s="46"/>
      <c r="I581" s="34"/>
      <c r="J581" s="34"/>
      <c r="K581" s="34"/>
      <c r="L581" s="39"/>
      <c r="M581" s="39"/>
      <c r="N581" s="39"/>
      <c r="O581" s="39"/>
      <c r="P581" s="40"/>
    </row>
    <row r="582" spans="2:16">
      <c r="B582" s="317"/>
      <c r="C582" s="318"/>
      <c r="D582" s="318"/>
      <c r="E582" s="318"/>
      <c r="F582" s="318"/>
      <c r="G582" s="318"/>
      <c r="H582" s="319"/>
      <c r="I582" s="197"/>
      <c r="J582" s="197"/>
      <c r="K582" s="197"/>
      <c r="L582" s="39"/>
      <c r="M582" s="39"/>
      <c r="N582" s="39"/>
      <c r="O582" s="39"/>
      <c r="P582" s="40"/>
    </row>
    <row r="583" spans="2:16">
      <c r="B583" s="32"/>
      <c r="C583" s="33"/>
      <c r="D583" s="33"/>
      <c r="E583" s="33"/>
      <c r="F583" s="33"/>
      <c r="G583" s="64"/>
      <c r="H583" s="46"/>
      <c r="I583" s="34"/>
      <c r="J583" s="34"/>
      <c r="K583" s="34"/>
      <c r="L583" s="39"/>
      <c r="M583" s="39"/>
      <c r="N583" s="39"/>
      <c r="O583" s="39"/>
      <c r="P583" s="40"/>
    </row>
    <row r="584" spans="2:16">
      <c r="B584" s="317"/>
      <c r="C584" s="318"/>
      <c r="D584" s="318"/>
      <c r="E584" s="318"/>
      <c r="F584" s="318"/>
      <c r="G584" s="318"/>
      <c r="H584" s="319"/>
      <c r="I584" s="197"/>
      <c r="J584" s="197"/>
      <c r="K584" s="197"/>
      <c r="L584" s="39"/>
      <c r="M584" s="39"/>
      <c r="N584" s="39"/>
      <c r="O584" s="39"/>
      <c r="P584" s="40"/>
    </row>
    <row r="585" spans="2:16">
      <c r="B585" s="32"/>
      <c r="C585" s="33"/>
      <c r="D585" s="33"/>
      <c r="E585" s="33"/>
      <c r="F585" s="33"/>
      <c r="G585" s="64"/>
      <c r="H585" s="46"/>
      <c r="I585" s="34"/>
      <c r="J585" s="34"/>
      <c r="K585" s="34"/>
      <c r="L585" s="39"/>
      <c r="M585" s="39"/>
      <c r="N585" s="39"/>
      <c r="O585" s="39"/>
      <c r="P585" s="40"/>
    </row>
    <row r="586" spans="2:16">
      <c r="B586" s="317"/>
      <c r="C586" s="318"/>
      <c r="D586" s="318"/>
      <c r="E586" s="318"/>
      <c r="F586" s="318"/>
      <c r="G586" s="318"/>
      <c r="H586" s="319"/>
      <c r="I586" s="197"/>
      <c r="J586" s="197"/>
      <c r="K586" s="197"/>
      <c r="L586" s="39"/>
      <c r="M586" s="39"/>
      <c r="N586" s="39"/>
      <c r="O586" s="39"/>
      <c r="P586" s="40"/>
    </row>
    <row r="587" spans="2:16">
      <c r="B587" s="32"/>
      <c r="C587" s="33"/>
      <c r="D587" s="33"/>
      <c r="E587" s="33"/>
      <c r="F587" s="33"/>
      <c r="G587" s="64"/>
      <c r="H587" s="46"/>
      <c r="I587" s="34"/>
      <c r="J587" s="34"/>
      <c r="K587" s="34"/>
      <c r="L587" s="39"/>
      <c r="M587" s="39"/>
      <c r="N587" s="39"/>
      <c r="O587" s="39"/>
      <c r="P587" s="40"/>
    </row>
    <row r="588" spans="2:16">
      <c r="B588" s="317"/>
      <c r="C588" s="318"/>
      <c r="D588" s="318"/>
      <c r="E588" s="318"/>
      <c r="F588" s="318"/>
      <c r="G588" s="318"/>
      <c r="H588" s="319"/>
      <c r="I588" s="197"/>
      <c r="J588" s="197"/>
      <c r="K588" s="197"/>
      <c r="L588" s="39"/>
      <c r="M588" s="39"/>
      <c r="N588" s="39"/>
      <c r="O588" s="39"/>
      <c r="P588" s="40"/>
    </row>
    <row r="589" spans="2:16">
      <c r="B589" s="32"/>
      <c r="C589" s="33"/>
      <c r="D589" s="33"/>
      <c r="E589" s="33"/>
      <c r="F589" s="33"/>
      <c r="G589" s="64"/>
      <c r="H589" s="46"/>
      <c r="I589" s="34"/>
      <c r="J589" s="34"/>
      <c r="K589" s="34"/>
      <c r="L589" s="39"/>
      <c r="M589" s="39"/>
      <c r="N589" s="39"/>
      <c r="O589" s="39"/>
      <c r="P589" s="40"/>
    </row>
    <row r="590" spans="2:16">
      <c r="B590" s="317"/>
      <c r="C590" s="318"/>
      <c r="D590" s="318"/>
      <c r="E590" s="318"/>
      <c r="F590" s="318"/>
      <c r="G590" s="318"/>
      <c r="H590" s="319"/>
      <c r="I590" s="197"/>
      <c r="J590" s="197"/>
      <c r="K590" s="197"/>
      <c r="L590" s="39"/>
      <c r="M590" s="39"/>
      <c r="N590" s="39"/>
      <c r="O590" s="39"/>
      <c r="P590" s="40"/>
    </row>
    <row r="591" spans="2:16">
      <c r="B591" s="32"/>
      <c r="C591" s="33"/>
      <c r="D591" s="33"/>
      <c r="E591" s="33"/>
      <c r="F591" s="33"/>
      <c r="G591" s="64"/>
      <c r="H591" s="46"/>
      <c r="I591" s="34"/>
      <c r="J591" s="34"/>
      <c r="K591" s="34"/>
      <c r="L591" s="39"/>
      <c r="M591" s="39"/>
      <c r="N591" s="39"/>
      <c r="O591" s="39"/>
      <c r="P591" s="40"/>
    </row>
    <row r="592" spans="2:16">
      <c r="B592" s="317"/>
      <c r="C592" s="318"/>
      <c r="D592" s="318"/>
      <c r="E592" s="318"/>
      <c r="F592" s="318"/>
      <c r="G592" s="318"/>
      <c r="H592" s="319"/>
      <c r="I592" s="197"/>
      <c r="J592" s="197"/>
      <c r="K592" s="197"/>
      <c r="L592" s="39"/>
      <c r="M592" s="39"/>
      <c r="N592" s="39"/>
      <c r="O592" s="39"/>
      <c r="P592" s="40"/>
    </row>
    <row r="593" spans="2:16">
      <c r="B593" s="32"/>
      <c r="C593" s="33"/>
      <c r="D593" s="33"/>
      <c r="E593" s="33"/>
      <c r="F593" s="33"/>
      <c r="G593" s="64"/>
      <c r="H593" s="46"/>
      <c r="I593" s="34"/>
      <c r="J593" s="34"/>
      <c r="K593" s="34"/>
      <c r="L593" s="39"/>
      <c r="M593" s="39"/>
      <c r="N593" s="39"/>
      <c r="O593" s="39"/>
      <c r="P593" s="5"/>
    </row>
    <row r="594" spans="2:16">
      <c r="B594" s="317"/>
      <c r="C594" s="318"/>
      <c r="D594" s="318"/>
      <c r="E594" s="318"/>
      <c r="F594" s="318"/>
      <c r="G594" s="318"/>
      <c r="H594" s="319"/>
      <c r="I594" s="197"/>
      <c r="J594" s="197"/>
      <c r="K594" s="197"/>
      <c r="L594" s="39"/>
      <c r="M594" s="39"/>
      <c r="N594" s="39"/>
      <c r="O594" s="39"/>
      <c r="P594" s="5"/>
    </row>
    <row r="595" spans="2:16">
      <c r="B595" s="32"/>
      <c r="C595" s="33"/>
      <c r="D595" s="33"/>
      <c r="E595" s="33"/>
      <c r="F595" s="33"/>
      <c r="G595" s="64"/>
      <c r="H595" s="46"/>
      <c r="I595" s="34"/>
      <c r="J595" s="34"/>
      <c r="K595" s="34"/>
      <c r="L595" s="39"/>
      <c r="M595" s="39"/>
      <c r="N595" s="39"/>
      <c r="O595" s="39"/>
      <c r="P595" s="40"/>
    </row>
    <row r="596" spans="2:16">
      <c r="B596" s="317"/>
      <c r="C596" s="318"/>
      <c r="D596" s="318"/>
      <c r="E596" s="318"/>
      <c r="F596" s="318"/>
      <c r="G596" s="318"/>
      <c r="H596" s="319"/>
      <c r="I596" s="197"/>
      <c r="J596" s="197"/>
      <c r="K596" s="197"/>
      <c r="L596" s="39"/>
      <c r="M596" s="39"/>
      <c r="N596" s="39"/>
      <c r="O596" s="39"/>
      <c r="P596" s="40"/>
    </row>
    <row r="597" spans="2:16">
      <c r="B597" s="32"/>
      <c r="C597" s="33"/>
      <c r="D597" s="33"/>
      <c r="E597" s="33"/>
      <c r="F597" s="33"/>
      <c r="G597" s="64"/>
      <c r="H597" s="46"/>
      <c r="I597" s="34"/>
      <c r="J597" s="34"/>
      <c r="K597" s="34"/>
      <c r="L597" s="39"/>
      <c r="M597" s="39"/>
      <c r="N597" s="39"/>
      <c r="O597" s="39"/>
      <c r="P597" s="40"/>
    </row>
    <row r="598" spans="2:16">
      <c r="B598" s="317"/>
      <c r="C598" s="318"/>
      <c r="D598" s="318"/>
      <c r="E598" s="318"/>
      <c r="F598" s="318"/>
      <c r="G598" s="318"/>
      <c r="H598" s="319"/>
      <c r="I598" s="197"/>
      <c r="J598" s="197"/>
      <c r="K598" s="197"/>
      <c r="L598" s="39"/>
      <c r="M598" s="39"/>
      <c r="N598" s="39"/>
      <c r="O598" s="39"/>
      <c r="P598" s="40"/>
    </row>
    <row r="599" spans="2:16">
      <c r="B599" s="32"/>
      <c r="C599" s="33"/>
      <c r="D599" s="33"/>
      <c r="E599" s="33"/>
      <c r="F599" s="33"/>
      <c r="G599" s="64"/>
      <c r="H599" s="46"/>
      <c r="I599" s="15"/>
      <c r="J599" s="15"/>
      <c r="K599" s="15"/>
      <c r="L599" s="41"/>
      <c r="M599" s="41"/>
      <c r="N599" s="41"/>
      <c r="O599" s="41"/>
      <c r="P599" s="40"/>
    </row>
    <row r="600" spans="2:16">
      <c r="B600" s="317"/>
      <c r="C600" s="318"/>
      <c r="D600" s="318"/>
      <c r="E600" s="318"/>
      <c r="F600" s="318"/>
      <c r="G600" s="318"/>
      <c r="H600" s="319"/>
      <c r="I600" s="195"/>
      <c r="J600" s="195"/>
      <c r="K600" s="195"/>
      <c r="L600" s="41"/>
      <c r="M600" s="41"/>
      <c r="N600" s="41"/>
      <c r="O600" s="41"/>
      <c r="P600" s="40"/>
    </row>
    <row r="601" spans="2:16">
      <c r="B601" s="32"/>
      <c r="C601" s="33"/>
      <c r="D601" s="33"/>
      <c r="E601" s="33"/>
      <c r="F601" s="33"/>
      <c r="G601" s="64"/>
      <c r="H601" s="46"/>
      <c r="I601" s="34"/>
      <c r="J601" s="34"/>
      <c r="K601" s="34"/>
      <c r="L601" s="39"/>
      <c r="M601" s="39"/>
      <c r="N601" s="39"/>
      <c r="O601" s="39"/>
      <c r="P601" s="40"/>
    </row>
    <row r="602" spans="2:16">
      <c r="B602" s="317"/>
      <c r="C602" s="318"/>
      <c r="D602" s="318"/>
      <c r="E602" s="318"/>
      <c r="F602" s="318"/>
      <c r="G602" s="318"/>
      <c r="H602" s="319"/>
      <c r="I602" s="197"/>
      <c r="J602" s="197"/>
      <c r="K602" s="197"/>
      <c r="L602" s="39"/>
      <c r="M602" s="39"/>
      <c r="N602" s="39"/>
      <c r="O602" s="39"/>
      <c r="P602" s="40"/>
    </row>
    <row r="603" spans="2:16">
      <c r="B603" s="32"/>
      <c r="C603" s="33"/>
      <c r="D603" s="33"/>
      <c r="E603" s="33"/>
      <c r="F603" s="33"/>
      <c r="G603" s="64"/>
      <c r="H603" s="46"/>
      <c r="I603" s="34"/>
      <c r="J603" s="34"/>
      <c r="K603" s="34"/>
      <c r="L603" s="39"/>
      <c r="M603" s="39"/>
      <c r="N603" s="39"/>
      <c r="O603" s="39"/>
      <c r="P603" s="40"/>
    </row>
    <row r="604" spans="2:16">
      <c r="B604" s="317"/>
      <c r="C604" s="318"/>
      <c r="D604" s="318"/>
      <c r="E604" s="318"/>
      <c r="F604" s="318"/>
      <c r="G604" s="318"/>
      <c r="H604" s="319"/>
      <c r="I604" s="197"/>
      <c r="J604" s="197"/>
      <c r="K604" s="197"/>
      <c r="L604" s="39"/>
      <c r="M604" s="39"/>
      <c r="N604" s="39"/>
      <c r="O604" s="39"/>
      <c r="P604" s="40"/>
    </row>
    <row r="605" spans="2:16">
      <c r="B605" s="32"/>
      <c r="C605" s="33"/>
      <c r="D605" s="33"/>
      <c r="E605" s="33"/>
      <c r="F605" s="33"/>
      <c r="G605" s="64"/>
      <c r="H605" s="46"/>
      <c r="I605" s="34"/>
      <c r="J605" s="34"/>
      <c r="K605" s="34"/>
      <c r="L605" s="39"/>
      <c r="M605" s="39"/>
      <c r="N605" s="39"/>
      <c r="O605" s="39"/>
      <c r="P605" s="40"/>
    </row>
    <row r="606" spans="2:16">
      <c r="B606" s="317"/>
      <c r="C606" s="318"/>
      <c r="D606" s="318"/>
      <c r="E606" s="318"/>
      <c r="F606" s="318"/>
      <c r="G606" s="318"/>
      <c r="H606" s="319"/>
      <c r="I606" s="197"/>
      <c r="J606" s="197"/>
      <c r="K606" s="197"/>
      <c r="L606" s="39"/>
      <c r="M606" s="39"/>
      <c r="N606" s="39"/>
      <c r="O606" s="39"/>
      <c r="P606" s="40"/>
    </row>
    <row r="607" spans="2:16">
      <c r="B607" s="32"/>
      <c r="C607" s="33"/>
      <c r="D607" s="33"/>
      <c r="E607" s="33"/>
      <c r="F607" s="33"/>
      <c r="G607" s="64"/>
      <c r="H607" s="46"/>
      <c r="I607" s="34"/>
      <c r="J607" s="34"/>
      <c r="K607" s="34"/>
      <c r="L607" s="39"/>
      <c r="M607" s="39"/>
      <c r="N607" s="39"/>
      <c r="O607" s="39"/>
      <c r="P607" s="40"/>
    </row>
    <row r="608" spans="2:16">
      <c r="B608" s="317"/>
      <c r="C608" s="318"/>
      <c r="D608" s="318"/>
      <c r="E608" s="318"/>
      <c r="F608" s="318"/>
      <c r="G608" s="318"/>
      <c r="H608" s="319"/>
      <c r="I608" s="197"/>
      <c r="J608" s="197"/>
      <c r="K608" s="197"/>
      <c r="L608" s="39"/>
      <c r="M608" s="39"/>
      <c r="N608" s="39"/>
      <c r="O608" s="39"/>
      <c r="P608" s="40"/>
    </row>
    <row r="609" spans="2:16">
      <c r="B609" s="32"/>
      <c r="C609" s="33"/>
      <c r="D609" s="33"/>
      <c r="E609" s="33"/>
      <c r="F609" s="33"/>
      <c r="G609" s="64"/>
      <c r="H609" s="46"/>
      <c r="I609" s="34"/>
      <c r="J609" s="34"/>
      <c r="K609" s="34"/>
      <c r="L609" s="39"/>
      <c r="M609" s="39"/>
      <c r="N609" s="39"/>
      <c r="O609" s="39"/>
      <c r="P609" s="40"/>
    </row>
    <row r="610" spans="2:16">
      <c r="B610" s="317"/>
      <c r="C610" s="318"/>
      <c r="D610" s="318"/>
      <c r="E610" s="318"/>
      <c r="F610" s="318"/>
      <c r="G610" s="318"/>
      <c r="H610" s="319"/>
      <c r="I610" s="197"/>
      <c r="J610" s="197"/>
      <c r="K610" s="197"/>
      <c r="L610" s="39"/>
      <c r="M610" s="39"/>
      <c r="N610" s="39"/>
      <c r="O610" s="39"/>
      <c r="P610" s="40"/>
    </row>
    <row r="611" spans="2:16">
      <c r="B611" s="32"/>
      <c r="C611" s="33"/>
      <c r="D611" s="33"/>
      <c r="E611" s="33"/>
      <c r="F611" s="33"/>
      <c r="G611" s="64"/>
      <c r="H611" s="46"/>
      <c r="I611" s="34"/>
      <c r="J611" s="34"/>
      <c r="K611" s="34"/>
      <c r="L611" s="39"/>
      <c r="M611" s="39"/>
      <c r="N611" s="39"/>
      <c r="O611" s="39"/>
      <c r="P611" s="40"/>
    </row>
    <row r="612" spans="2:16">
      <c r="B612" s="317"/>
      <c r="C612" s="318"/>
      <c r="D612" s="318"/>
      <c r="E612" s="318"/>
      <c r="F612" s="318"/>
      <c r="G612" s="318"/>
      <c r="H612" s="319"/>
      <c r="I612" s="197"/>
      <c r="J612" s="197"/>
      <c r="K612" s="197"/>
      <c r="L612" s="39"/>
      <c r="M612" s="39"/>
      <c r="N612" s="39"/>
      <c r="O612" s="39"/>
      <c r="P612" s="40"/>
    </row>
    <row r="613" spans="2:16">
      <c r="B613" s="32"/>
      <c r="C613" s="33"/>
      <c r="D613" s="33"/>
      <c r="E613" s="33"/>
      <c r="F613" s="33"/>
      <c r="G613" s="64"/>
      <c r="H613" s="46"/>
      <c r="I613" s="34"/>
      <c r="J613" s="34"/>
      <c r="K613" s="34"/>
      <c r="L613" s="39"/>
      <c r="M613" s="39"/>
      <c r="N613" s="39"/>
      <c r="O613" s="39"/>
      <c r="P613" s="5"/>
    </row>
    <row r="614" spans="2:16">
      <c r="B614" s="317"/>
      <c r="C614" s="318"/>
      <c r="D614" s="318"/>
      <c r="E614" s="318"/>
      <c r="F614" s="318"/>
      <c r="G614" s="318"/>
      <c r="H614" s="319"/>
      <c r="I614" s="197"/>
      <c r="J614" s="197"/>
      <c r="K614" s="197"/>
      <c r="L614" s="39"/>
      <c r="M614" s="39"/>
      <c r="N614" s="39"/>
      <c r="O614" s="39"/>
      <c r="P614" s="5"/>
    </row>
    <row r="615" spans="2:16">
      <c r="B615" s="32"/>
      <c r="C615" s="33"/>
      <c r="D615" s="33"/>
      <c r="E615" s="33"/>
      <c r="F615" s="33"/>
      <c r="G615" s="64"/>
      <c r="H615" s="46"/>
      <c r="I615" s="34"/>
      <c r="J615" s="34"/>
      <c r="K615" s="34"/>
      <c r="L615" s="39"/>
      <c r="M615" s="39"/>
      <c r="N615" s="39"/>
      <c r="O615" s="39"/>
      <c r="P615" s="40"/>
    </row>
    <row r="616" spans="2:16">
      <c r="B616" s="317"/>
      <c r="C616" s="318"/>
      <c r="D616" s="318"/>
      <c r="E616" s="318"/>
      <c r="F616" s="318"/>
      <c r="G616" s="318"/>
      <c r="H616" s="319"/>
      <c r="I616" s="197"/>
      <c r="J616" s="197"/>
      <c r="K616" s="197"/>
      <c r="L616" s="39"/>
      <c r="M616" s="39"/>
      <c r="N616" s="39"/>
      <c r="O616" s="39"/>
      <c r="P616" s="40"/>
    </row>
    <row r="617" spans="2:16">
      <c r="B617" s="32"/>
      <c r="C617" s="33"/>
      <c r="D617" s="33"/>
      <c r="E617" s="33"/>
      <c r="F617" s="33"/>
      <c r="G617" s="64"/>
      <c r="H617" s="46"/>
      <c r="I617" s="34"/>
      <c r="J617" s="34"/>
      <c r="K617" s="34"/>
      <c r="L617" s="39"/>
      <c r="M617" s="39"/>
      <c r="N617" s="39"/>
      <c r="O617" s="39"/>
      <c r="P617" s="40"/>
    </row>
    <row r="618" spans="2:16">
      <c r="B618" s="317"/>
      <c r="C618" s="318"/>
      <c r="D618" s="318"/>
      <c r="E618" s="318"/>
      <c r="F618" s="318"/>
      <c r="G618" s="318"/>
      <c r="H618" s="319"/>
      <c r="I618" s="197"/>
      <c r="J618" s="197"/>
      <c r="K618" s="197"/>
      <c r="L618" s="39"/>
      <c r="M618" s="39"/>
      <c r="N618" s="39"/>
      <c r="O618" s="39"/>
      <c r="P618" s="40"/>
    </row>
    <row r="619" spans="2:16">
      <c r="B619" s="32"/>
      <c r="C619" s="33"/>
      <c r="D619" s="33"/>
      <c r="E619" s="33"/>
      <c r="F619" s="33"/>
      <c r="G619" s="64"/>
      <c r="H619" s="46"/>
      <c r="I619" s="15"/>
      <c r="J619" s="15"/>
      <c r="K619" s="15"/>
      <c r="L619" s="41"/>
      <c r="M619" s="41"/>
      <c r="N619" s="41"/>
      <c r="O619" s="41"/>
      <c r="P619" s="40"/>
    </row>
    <row r="620" spans="2:16">
      <c r="B620" s="317"/>
      <c r="C620" s="318"/>
      <c r="D620" s="318"/>
      <c r="E620" s="318"/>
      <c r="F620" s="318"/>
      <c r="G620" s="318"/>
      <c r="H620" s="319"/>
      <c r="I620" s="195"/>
      <c r="J620" s="195"/>
      <c r="K620" s="195"/>
      <c r="L620" s="41"/>
      <c r="M620" s="41"/>
      <c r="N620" s="41"/>
      <c r="O620" s="41"/>
      <c r="P620" s="40"/>
    </row>
    <row r="621" spans="2:16">
      <c r="B621" s="32"/>
      <c r="C621" s="33"/>
      <c r="D621" s="33"/>
      <c r="E621" s="33"/>
      <c r="F621" s="33"/>
      <c r="G621" s="64"/>
      <c r="H621" s="46"/>
      <c r="I621" s="34"/>
      <c r="J621" s="34"/>
      <c r="K621" s="34"/>
      <c r="L621" s="39"/>
      <c r="M621" s="39"/>
      <c r="N621" s="39"/>
      <c r="O621" s="39"/>
      <c r="P621" s="40"/>
    </row>
    <row r="622" spans="2:16">
      <c r="B622" s="317"/>
      <c r="C622" s="318"/>
      <c r="D622" s="318"/>
      <c r="E622" s="318"/>
      <c r="F622" s="318"/>
      <c r="G622" s="318"/>
      <c r="H622" s="319"/>
      <c r="I622" s="197"/>
      <c r="J622" s="197"/>
      <c r="K622" s="197"/>
      <c r="L622" s="39"/>
      <c r="M622" s="39"/>
      <c r="N622" s="39"/>
      <c r="O622" s="39"/>
      <c r="P622" s="40"/>
    </row>
    <row r="623" spans="2:16">
      <c r="B623" s="32"/>
      <c r="C623" s="33"/>
      <c r="D623" s="33"/>
      <c r="E623" s="33"/>
      <c r="F623" s="33"/>
      <c r="G623" s="64"/>
      <c r="H623" s="46"/>
      <c r="I623" s="34"/>
      <c r="J623" s="34"/>
      <c r="K623" s="34"/>
      <c r="L623" s="39"/>
      <c r="M623" s="39"/>
      <c r="N623" s="39"/>
      <c r="O623" s="39"/>
      <c r="P623" s="40"/>
    </row>
    <row r="624" spans="2:16">
      <c r="B624" s="317"/>
      <c r="C624" s="318"/>
      <c r="D624" s="318"/>
      <c r="E624" s="318"/>
      <c r="F624" s="318"/>
      <c r="G624" s="318"/>
      <c r="H624" s="319"/>
      <c r="I624" s="197"/>
      <c r="J624" s="197"/>
      <c r="K624" s="197"/>
      <c r="L624" s="39"/>
      <c r="M624" s="39"/>
      <c r="N624" s="39"/>
      <c r="O624" s="39"/>
      <c r="P624" s="40"/>
    </row>
    <row r="625" spans="2:16">
      <c r="B625" s="32"/>
      <c r="C625" s="33"/>
      <c r="D625" s="33"/>
      <c r="E625" s="33"/>
      <c r="F625" s="33"/>
      <c r="G625" s="64"/>
      <c r="H625" s="46"/>
      <c r="I625" s="34"/>
      <c r="J625" s="34"/>
      <c r="K625" s="34"/>
      <c r="L625" s="39"/>
      <c r="M625" s="39"/>
      <c r="N625" s="39"/>
      <c r="O625" s="39"/>
      <c r="P625" s="40"/>
    </row>
    <row r="626" spans="2:16">
      <c r="B626" s="317"/>
      <c r="C626" s="318"/>
      <c r="D626" s="318"/>
      <c r="E626" s="318"/>
      <c r="F626" s="318"/>
      <c r="G626" s="318"/>
      <c r="H626" s="319"/>
      <c r="I626" s="197"/>
      <c r="J626" s="197"/>
      <c r="K626" s="197"/>
      <c r="L626" s="39"/>
      <c r="M626" s="39"/>
      <c r="N626" s="39"/>
      <c r="O626" s="39"/>
      <c r="P626" s="40"/>
    </row>
    <row r="627" spans="2:16">
      <c r="B627" s="32"/>
      <c r="C627" s="33"/>
      <c r="D627" s="33"/>
      <c r="E627" s="33"/>
      <c r="F627" s="33"/>
      <c r="G627" s="64"/>
      <c r="H627" s="46"/>
      <c r="I627" s="34"/>
      <c r="J627" s="34"/>
      <c r="K627" s="34"/>
      <c r="L627" s="39"/>
      <c r="M627" s="39"/>
      <c r="N627" s="39"/>
      <c r="O627" s="39"/>
      <c r="P627" s="40"/>
    </row>
    <row r="628" spans="2:16">
      <c r="B628" s="317"/>
      <c r="C628" s="318"/>
      <c r="D628" s="318"/>
      <c r="E628" s="318"/>
      <c r="F628" s="318"/>
      <c r="G628" s="318"/>
      <c r="H628" s="319"/>
      <c r="I628" s="197"/>
      <c r="J628" s="197"/>
      <c r="K628" s="197"/>
      <c r="L628" s="39"/>
      <c r="M628" s="39"/>
      <c r="N628" s="39"/>
      <c r="O628" s="39"/>
      <c r="P628" s="40"/>
    </row>
    <row r="629" spans="2:16">
      <c r="B629" s="32"/>
      <c r="C629" s="33"/>
      <c r="D629" s="33"/>
      <c r="E629" s="33"/>
      <c r="F629" s="33"/>
      <c r="G629" s="64"/>
      <c r="H629" s="46"/>
      <c r="I629" s="34"/>
      <c r="J629" s="34"/>
      <c r="K629" s="34"/>
      <c r="L629" s="39"/>
      <c r="M629" s="39"/>
      <c r="N629" s="39"/>
      <c r="O629" s="39"/>
      <c r="P629" s="40"/>
    </row>
    <row r="630" spans="2:16">
      <c r="B630" s="317"/>
      <c r="C630" s="318"/>
      <c r="D630" s="318"/>
      <c r="E630" s="318"/>
      <c r="F630" s="318"/>
      <c r="G630" s="318"/>
      <c r="H630" s="319"/>
      <c r="I630" s="197"/>
      <c r="J630" s="197"/>
      <c r="K630" s="197"/>
      <c r="L630" s="39"/>
      <c r="M630" s="39"/>
      <c r="N630" s="39"/>
      <c r="O630" s="39"/>
      <c r="P630" s="40"/>
    </row>
    <row r="631" spans="2:16">
      <c r="B631" s="32"/>
      <c r="C631" s="33"/>
      <c r="D631" s="33"/>
      <c r="E631" s="33"/>
      <c r="F631" s="33"/>
      <c r="G631" s="64"/>
      <c r="H631" s="46"/>
      <c r="I631" s="34"/>
      <c r="J631" s="34"/>
      <c r="K631" s="34"/>
      <c r="L631" s="39"/>
      <c r="M631" s="39"/>
      <c r="N631" s="39"/>
      <c r="O631" s="39"/>
      <c r="P631" s="40"/>
    </row>
    <row r="632" spans="2:16">
      <c r="B632" s="317"/>
      <c r="C632" s="318"/>
      <c r="D632" s="318"/>
      <c r="E632" s="318"/>
      <c r="F632" s="318"/>
      <c r="G632" s="318"/>
      <c r="H632" s="319"/>
      <c r="I632" s="197"/>
      <c r="J632" s="197"/>
      <c r="K632" s="197"/>
      <c r="L632" s="39"/>
      <c r="M632" s="39"/>
      <c r="N632" s="39"/>
      <c r="O632" s="39"/>
      <c r="P632" s="40"/>
    </row>
    <row r="633" spans="2:16">
      <c r="B633" s="32"/>
      <c r="C633" s="33"/>
      <c r="D633" s="33"/>
      <c r="E633" s="33"/>
      <c r="F633" s="33"/>
      <c r="G633" s="64"/>
      <c r="H633" s="46"/>
      <c r="I633" s="34"/>
      <c r="J633" s="34"/>
      <c r="K633" s="34"/>
      <c r="L633" s="39"/>
      <c r="M633" s="39"/>
      <c r="N633" s="39"/>
      <c r="O633" s="39"/>
      <c r="P633" s="5"/>
    </row>
    <row r="634" spans="2:16">
      <c r="B634" s="317"/>
      <c r="C634" s="318"/>
      <c r="D634" s="318"/>
      <c r="E634" s="318"/>
      <c r="F634" s="318"/>
      <c r="G634" s="318"/>
      <c r="H634" s="319"/>
      <c r="I634" s="197"/>
      <c r="J634" s="197"/>
      <c r="K634" s="197"/>
      <c r="L634" s="39"/>
      <c r="M634" s="39"/>
      <c r="N634" s="39"/>
      <c r="O634" s="39"/>
      <c r="P634" s="5"/>
    </row>
    <row r="635" spans="2:16">
      <c r="B635" s="32"/>
      <c r="C635" s="33"/>
      <c r="D635" s="33"/>
      <c r="E635" s="33"/>
      <c r="F635" s="33"/>
      <c r="G635" s="64"/>
      <c r="H635" s="46"/>
      <c r="I635" s="34"/>
      <c r="J635" s="34"/>
      <c r="K635" s="34"/>
      <c r="L635" s="39"/>
      <c r="M635" s="39"/>
      <c r="N635" s="39"/>
      <c r="O635" s="39"/>
      <c r="P635" s="40"/>
    </row>
    <row r="636" spans="2:16">
      <c r="B636" s="317"/>
      <c r="C636" s="318"/>
      <c r="D636" s="318"/>
      <c r="E636" s="318"/>
      <c r="F636" s="318"/>
      <c r="G636" s="318"/>
      <c r="H636" s="319"/>
      <c r="I636" s="197"/>
      <c r="J636" s="197"/>
      <c r="K636" s="197"/>
      <c r="L636" s="39"/>
      <c r="M636" s="39"/>
      <c r="N636" s="39"/>
      <c r="O636" s="39"/>
      <c r="P636" s="40"/>
    </row>
    <row r="637" spans="2:16">
      <c r="B637" s="32"/>
      <c r="C637" s="33"/>
      <c r="D637" s="33"/>
      <c r="E637" s="33"/>
      <c r="F637" s="33"/>
      <c r="G637" s="64"/>
      <c r="H637" s="46"/>
      <c r="I637" s="34"/>
      <c r="J637" s="34"/>
      <c r="K637" s="34"/>
      <c r="L637" s="39"/>
      <c r="M637" s="39"/>
      <c r="N637" s="39"/>
      <c r="O637" s="39"/>
      <c r="P637" s="40"/>
    </row>
    <row r="638" spans="2:16">
      <c r="B638" s="317"/>
      <c r="C638" s="318"/>
      <c r="D638" s="318"/>
      <c r="E638" s="318"/>
      <c r="F638" s="318"/>
      <c r="G638" s="318"/>
      <c r="H638" s="319"/>
      <c r="I638" s="197"/>
      <c r="J638" s="197"/>
      <c r="K638" s="197"/>
      <c r="L638" s="39"/>
      <c r="M638" s="39"/>
      <c r="N638" s="39"/>
      <c r="O638" s="39"/>
      <c r="P638" s="40"/>
    </row>
    <row r="639" spans="2:16">
      <c r="B639" s="32"/>
      <c r="C639" s="33"/>
      <c r="D639" s="33"/>
      <c r="E639" s="33"/>
      <c r="F639" s="33"/>
      <c r="G639" s="64"/>
      <c r="H639" s="46"/>
      <c r="I639" s="15"/>
      <c r="J639" s="15"/>
      <c r="K639" s="15"/>
      <c r="L639" s="41"/>
      <c r="M639" s="41"/>
      <c r="N639" s="41"/>
      <c r="O639" s="41"/>
      <c r="P639" s="40"/>
    </row>
    <row r="640" spans="2:16">
      <c r="B640" s="317"/>
      <c r="C640" s="318"/>
      <c r="D640" s="318"/>
      <c r="E640" s="318"/>
      <c r="F640" s="318"/>
      <c r="G640" s="318"/>
      <c r="H640" s="319"/>
      <c r="I640" s="195"/>
      <c r="J640" s="195"/>
      <c r="K640" s="195"/>
      <c r="L640" s="41"/>
      <c r="M640" s="41"/>
      <c r="N640" s="41"/>
      <c r="O640" s="41"/>
      <c r="P640" s="40"/>
    </row>
    <row r="641" spans="2:16">
      <c r="B641" s="32"/>
      <c r="C641" s="33"/>
      <c r="D641" s="33"/>
      <c r="E641" s="33"/>
      <c r="F641" s="33"/>
      <c r="G641" s="64"/>
      <c r="H641" s="46"/>
      <c r="I641" s="34"/>
      <c r="J641" s="34"/>
      <c r="K641" s="34"/>
      <c r="L641" s="39"/>
      <c r="M641" s="39"/>
      <c r="N641" s="39"/>
      <c r="O641" s="39"/>
      <c r="P641" s="40"/>
    </row>
    <row r="642" spans="2:16">
      <c r="B642" s="317"/>
      <c r="C642" s="318"/>
      <c r="D642" s="318"/>
      <c r="E642" s="318"/>
      <c r="F642" s="318"/>
      <c r="G642" s="318"/>
      <c r="H642" s="319"/>
      <c r="I642" s="197"/>
      <c r="J642" s="197"/>
      <c r="K642" s="197"/>
      <c r="L642" s="39"/>
      <c r="M642" s="39"/>
      <c r="N642" s="39"/>
      <c r="O642" s="39"/>
      <c r="P642" s="40"/>
    </row>
    <row r="643" spans="2:16">
      <c r="B643" s="32"/>
      <c r="C643" s="33"/>
      <c r="D643" s="33"/>
      <c r="E643" s="33"/>
      <c r="F643" s="33"/>
      <c r="G643" s="64"/>
      <c r="H643" s="46"/>
      <c r="I643" s="34"/>
      <c r="J643" s="34"/>
      <c r="K643" s="34"/>
      <c r="L643" s="39"/>
      <c r="M643" s="39"/>
      <c r="N643" s="39"/>
      <c r="O643" s="39"/>
      <c r="P643" s="40"/>
    </row>
    <row r="644" spans="2:16">
      <c r="B644" s="317"/>
      <c r="C644" s="318"/>
      <c r="D644" s="318"/>
      <c r="E644" s="318"/>
      <c r="F644" s="318"/>
      <c r="G644" s="318"/>
      <c r="H644" s="319"/>
      <c r="I644" s="197"/>
      <c r="J644" s="197"/>
      <c r="K644" s="197"/>
      <c r="L644" s="39"/>
      <c r="M644" s="39"/>
      <c r="N644" s="39"/>
      <c r="O644" s="39"/>
      <c r="P644" s="40"/>
    </row>
    <row r="645" spans="2:16">
      <c r="B645" s="32"/>
      <c r="C645" s="33"/>
      <c r="D645" s="33"/>
      <c r="E645" s="33"/>
      <c r="F645" s="33"/>
      <c r="G645" s="64"/>
      <c r="H645" s="46"/>
      <c r="I645" s="34"/>
      <c r="J645" s="34"/>
      <c r="K645" s="34"/>
      <c r="L645" s="39"/>
      <c r="M645" s="39"/>
      <c r="N645" s="39"/>
      <c r="O645" s="39"/>
      <c r="P645" s="40"/>
    </row>
    <row r="646" spans="2:16">
      <c r="B646" s="317"/>
      <c r="C646" s="318"/>
      <c r="D646" s="318"/>
      <c r="E646" s="318"/>
      <c r="F646" s="318"/>
      <c r="G646" s="318"/>
      <c r="H646" s="319"/>
      <c r="I646" s="197"/>
      <c r="J646" s="197"/>
      <c r="K646" s="197"/>
      <c r="L646" s="39"/>
      <c r="M646" s="39"/>
      <c r="N646" s="39"/>
      <c r="O646" s="39"/>
      <c r="P646" s="40"/>
    </row>
    <row r="647" spans="2:16">
      <c r="B647" s="32"/>
      <c r="C647" s="33"/>
      <c r="D647" s="33"/>
      <c r="E647" s="33"/>
      <c r="F647" s="33"/>
      <c r="G647" s="64"/>
      <c r="H647" s="46"/>
      <c r="I647" s="34"/>
      <c r="J647" s="34"/>
      <c r="K647" s="34"/>
      <c r="L647" s="39"/>
      <c r="M647" s="39"/>
      <c r="N647" s="39"/>
      <c r="O647" s="39"/>
      <c r="P647" s="40"/>
    </row>
    <row r="648" spans="2:16">
      <c r="B648" s="317"/>
      <c r="C648" s="318"/>
      <c r="D648" s="318"/>
      <c r="E648" s="318"/>
      <c r="F648" s="318"/>
      <c r="G648" s="318"/>
      <c r="H648" s="319"/>
      <c r="I648" s="197"/>
      <c r="J648" s="197"/>
      <c r="K648" s="197"/>
      <c r="L648" s="39"/>
      <c r="M648" s="39"/>
      <c r="N648" s="39"/>
      <c r="O648" s="39"/>
      <c r="P648" s="40"/>
    </row>
    <row r="649" spans="2:16">
      <c r="B649" s="32"/>
      <c r="C649" s="33"/>
      <c r="D649" s="33"/>
      <c r="E649" s="33"/>
      <c r="F649" s="33"/>
      <c r="G649" s="64"/>
      <c r="H649" s="46"/>
      <c r="I649" s="34"/>
      <c r="J649" s="34"/>
      <c r="K649" s="34"/>
      <c r="L649" s="39"/>
      <c r="M649" s="39"/>
      <c r="N649" s="39"/>
      <c r="O649" s="39"/>
      <c r="P649" s="40"/>
    </row>
    <row r="650" spans="2:16">
      <c r="B650" s="317"/>
      <c r="C650" s="318"/>
      <c r="D650" s="318"/>
      <c r="E650" s="318"/>
      <c r="F650" s="318"/>
      <c r="G650" s="318"/>
      <c r="H650" s="319"/>
      <c r="I650" s="197"/>
      <c r="J650" s="197"/>
      <c r="K650" s="197"/>
      <c r="L650" s="39"/>
      <c r="M650" s="39"/>
      <c r="N650" s="39"/>
      <c r="O650" s="39"/>
      <c r="P650" s="40"/>
    </row>
    <row r="651" spans="2:16">
      <c r="B651" s="32"/>
      <c r="C651" s="33"/>
      <c r="D651" s="33"/>
      <c r="E651" s="33"/>
      <c r="F651" s="33"/>
      <c r="G651" s="64"/>
      <c r="H651" s="46"/>
      <c r="I651" s="34"/>
      <c r="J651" s="34"/>
      <c r="K651" s="34"/>
      <c r="L651" s="39"/>
      <c r="M651" s="39"/>
      <c r="N651" s="39"/>
      <c r="O651" s="39"/>
      <c r="P651" s="40"/>
    </row>
    <row r="652" spans="2:16">
      <c r="B652" s="317"/>
      <c r="C652" s="318"/>
      <c r="D652" s="318"/>
      <c r="E652" s="318"/>
      <c r="F652" s="318"/>
      <c r="G652" s="318"/>
      <c r="H652" s="319"/>
      <c r="I652" s="197"/>
      <c r="J652" s="197"/>
      <c r="K652" s="197"/>
      <c r="L652" s="39"/>
      <c r="M652" s="39"/>
      <c r="N652" s="39"/>
      <c r="O652" s="39"/>
      <c r="P652" s="40"/>
    </row>
    <row r="653" spans="2:16">
      <c r="B653" s="32"/>
      <c r="C653" s="33"/>
      <c r="D653" s="33"/>
      <c r="E653" s="33"/>
      <c r="F653" s="33"/>
      <c r="G653" s="64"/>
      <c r="H653" s="46"/>
      <c r="I653" s="34"/>
      <c r="J653" s="34"/>
      <c r="K653" s="34"/>
      <c r="L653" s="39"/>
      <c r="M653" s="39"/>
      <c r="N653" s="39"/>
      <c r="O653" s="39"/>
      <c r="P653" s="5"/>
    </row>
    <row r="654" spans="2:16">
      <c r="B654" s="317"/>
      <c r="C654" s="318"/>
      <c r="D654" s="318"/>
      <c r="E654" s="318"/>
      <c r="F654" s="318"/>
      <c r="G654" s="318"/>
      <c r="H654" s="319"/>
      <c r="I654" s="197"/>
      <c r="J654" s="197"/>
      <c r="K654" s="197"/>
      <c r="L654" s="39"/>
      <c r="M654" s="39"/>
      <c r="N654" s="39"/>
      <c r="O654" s="39"/>
      <c r="P654" s="5"/>
    </row>
    <row r="655" spans="2:16">
      <c r="B655" s="32"/>
      <c r="C655" s="33"/>
      <c r="D655" s="33"/>
      <c r="E655" s="33"/>
      <c r="F655" s="33"/>
      <c r="G655" s="64"/>
      <c r="H655" s="46"/>
      <c r="I655" s="34"/>
      <c r="J655" s="34"/>
      <c r="K655" s="34"/>
      <c r="L655" s="39"/>
      <c r="M655" s="39"/>
      <c r="N655" s="39"/>
      <c r="O655" s="39"/>
      <c r="P655" s="40"/>
    </row>
    <row r="656" spans="2:16">
      <c r="B656" s="317"/>
      <c r="C656" s="318"/>
      <c r="D656" s="318"/>
      <c r="E656" s="318"/>
      <c r="F656" s="318"/>
      <c r="G656" s="318"/>
      <c r="H656" s="319"/>
      <c r="I656" s="197"/>
      <c r="J656" s="197"/>
      <c r="K656" s="197"/>
      <c r="L656" s="39"/>
      <c r="M656" s="39"/>
      <c r="N656" s="39"/>
      <c r="O656" s="39"/>
      <c r="P656" s="40"/>
    </row>
    <row r="657" spans="2:16">
      <c r="B657" s="32"/>
      <c r="C657" s="33"/>
      <c r="D657" s="33"/>
      <c r="E657" s="33"/>
      <c r="F657" s="33"/>
      <c r="G657" s="64"/>
      <c r="H657" s="46"/>
      <c r="I657" s="34"/>
      <c r="J657" s="34"/>
      <c r="K657" s="34"/>
      <c r="L657" s="39"/>
      <c r="M657" s="39"/>
      <c r="N657" s="39"/>
      <c r="O657" s="39"/>
      <c r="P657" s="40"/>
    </row>
    <row r="658" spans="2:16">
      <c r="B658" s="317"/>
      <c r="C658" s="318"/>
      <c r="D658" s="318"/>
      <c r="E658" s="318"/>
      <c r="F658" s="318"/>
      <c r="G658" s="318"/>
      <c r="H658" s="319"/>
      <c r="I658" s="197"/>
      <c r="J658" s="197"/>
      <c r="K658" s="197"/>
      <c r="L658" s="39"/>
      <c r="M658" s="39"/>
      <c r="N658" s="39"/>
      <c r="O658" s="39"/>
      <c r="P658" s="40"/>
    </row>
    <row r="659" spans="2:16">
      <c r="B659" s="32"/>
      <c r="C659" s="33"/>
      <c r="D659" s="33"/>
      <c r="E659" s="33"/>
      <c r="F659" s="33"/>
      <c r="G659" s="64"/>
      <c r="H659" s="46"/>
      <c r="I659" s="15"/>
      <c r="J659" s="15"/>
      <c r="K659" s="15"/>
      <c r="L659" s="41"/>
      <c r="M659" s="41"/>
      <c r="N659" s="41"/>
      <c r="O659" s="41"/>
      <c r="P659" s="40"/>
    </row>
    <row r="660" spans="2:16">
      <c r="B660" s="317"/>
      <c r="C660" s="318"/>
      <c r="D660" s="318"/>
      <c r="E660" s="318"/>
      <c r="F660" s="318"/>
      <c r="G660" s="318"/>
      <c r="H660" s="319"/>
      <c r="I660" s="195"/>
      <c r="J660" s="195"/>
      <c r="K660" s="195"/>
      <c r="L660" s="41"/>
      <c r="M660" s="41"/>
      <c r="N660" s="41"/>
      <c r="O660" s="41"/>
      <c r="P660" s="40"/>
    </row>
    <row r="661" spans="2:16">
      <c r="B661" s="32"/>
      <c r="C661" s="33"/>
      <c r="D661" s="33"/>
      <c r="E661" s="33"/>
      <c r="F661" s="33"/>
      <c r="G661" s="64"/>
      <c r="H661" s="46"/>
      <c r="I661" s="34"/>
      <c r="J661" s="34"/>
      <c r="K661" s="34"/>
      <c r="L661" s="39"/>
      <c r="M661" s="39"/>
      <c r="N661" s="39"/>
      <c r="O661" s="39"/>
      <c r="P661" s="40"/>
    </row>
    <row r="662" spans="2:16">
      <c r="B662" s="317"/>
      <c r="C662" s="318"/>
      <c r="D662" s="318"/>
      <c r="E662" s="318"/>
      <c r="F662" s="318"/>
      <c r="G662" s="318"/>
      <c r="H662" s="319"/>
      <c r="I662" s="197"/>
      <c r="J662" s="197"/>
      <c r="K662" s="197"/>
      <c r="L662" s="39"/>
      <c r="M662" s="39"/>
      <c r="N662" s="39"/>
      <c r="O662" s="39"/>
      <c r="P662" s="40"/>
    </row>
    <row r="663" spans="2:16">
      <c r="B663" s="32"/>
      <c r="C663" s="33"/>
      <c r="D663" s="33"/>
      <c r="E663" s="33"/>
      <c r="F663" s="33"/>
      <c r="G663" s="64"/>
      <c r="H663" s="46"/>
      <c r="I663" s="34"/>
      <c r="J663" s="34"/>
      <c r="K663" s="34"/>
      <c r="L663" s="39"/>
      <c r="M663" s="39"/>
      <c r="N663" s="39"/>
      <c r="O663" s="39"/>
      <c r="P663" s="40"/>
    </row>
    <row r="664" spans="2:16">
      <c r="B664" s="317"/>
      <c r="C664" s="318"/>
      <c r="D664" s="318"/>
      <c r="E664" s="318"/>
      <c r="F664" s="318"/>
      <c r="G664" s="318"/>
      <c r="H664" s="319"/>
      <c r="I664" s="197"/>
      <c r="J664" s="197"/>
      <c r="K664" s="197"/>
      <c r="L664" s="39"/>
      <c r="M664" s="39"/>
      <c r="N664" s="39"/>
      <c r="O664" s="39"/>
      <c r="P664" s="40"/>
    </row>
    <row r="665" spans="2:16">
      <c r="B665" s="32"/>
      <c r="C665" s="33"/>
      <c r="D665" s="33"/>
      <c r="E665" s="33"/>
      <c r="F665" s="33"/>
      <c r="G665" s="64"/>
      <c r="H665" s="46"/>
      <c r="I665" s="34"/>
      <c r="J665" s="34"/>
      <c r="K665" s="34"/>
      <c r="L665" s="39"/>
      <c r="M665" s="39"/>
      <c r="N665" s="39"/>
      <c r="O665" s="39"/>
      <c r="P665" s="40"/>
    </row>
    <row r="666" spans="2:16">
      <c r="B666" s="317"/>
      <c r="C666" s="318"/>
      <c r="D666" s="318"/>
      <c r="E666" s="318"/>
      <c r="F666" s="318"/>
      <c r="G666" s="318"/>
      <c r="H666" s="319"/>
      <c r="I666" s="197"/>
      <c r="J666" s="197"/>
      <c r="K666" s="197"/>
      <c r="L666" s="39"/>
      <c r="M666" s="39"/>
      <c r="N666" s="39"/>
      <c r="O666" s="39"/>
      <c r="P666" s="40"/>
    </row>
    <row r="667" spans="2:16">
      <c r="B667" s="32"/>
      <c r="C667" s="33"/>
      <c r="D667" s="33"/>
      <c r="E667" s="33"/>
      <c r="F667" s="33"/>
      <c r="G667" s="64"/>
      <c r="H667" s="46"/>
      <c r="I667" s="34"/>
      <c r="J667" s="34"/>
      <c r="K667" s="34"/>
      <c r="L667" s="39"/>
      <c r="M667" s="39"/>
      <c r="N667" s="39"/>
      <c r="O667" s="39"/>
      <c r="P667" s="40"/>
    </row>
    <row r="668" spans="2:16">
      <c r="B668" s="317"/>
      <c r="C668" s="318"/>
      <c r="D668" s="318"/>
      <c r="E668" s="318"/>
      <c r="F668" s="318"/>
      <c r="G668" s="318"/>
      <c r="H668" s="319"/>
      <c r="I668" s="197"/>
      <c r="J668" s="197"/>
      <c r="K668" s="197"/>
      <c r="L668" s="39"/>
      <c r="M668" s="39"/>
      <c r="N668" s="39"/>
      <c r="O668" s="39"/>
      <c r="P668" s="40"/>
    </row>
    <row r="669" spans="2:16">
      <c r="B669" s="32"/>
      <c r="C669" s="33"/>
      <c r="D669" s="33"/>
      <c r="E669" s="33"/>
      <c r="F669" s="33"/>
      <c r="G669" s="64"/>
      <c r="H669" s="46"/>
      <c r="I669" s="34"/>
      <c r="J669" s="34"/>
      <c r="K669" s="34"/>
      <c r="L669" s="39"/>
      <c r="M669" s="39"/>
      <c r="N669" s="39"/>
      <c r="O669" s="39"/>
      <c r="P669" s="40"/>
    </row>
    <row r="670" spans="2:16">
      <c r="B670" s="317"/>
      <c r="C670" s="318"/>
      <c r="D670" s="318"/>
      <c r="E670" s="318"/>
      <c r="F670" s="318"/>
      <c r="G670" s="318"/>
      <c r="H670" s="319"/>
      <c r="I670" s="197"/>
      <c r="J670" s="197"/>
      <c r="K670" s="197"/>
      <c r="L670" s="39"/>
      <c r="M670" s="39"/>
      <c r="N670" s="39"/>
      <c r="O670" s="39"/>
      <c r="P670" s="40"/>
    </row>
    <row r="671" spans="2:16">
      <c r="B671" s="32"/>
      <c r="C671" s="33"/>
      <c r="D671" s="33"/>
      <c r="E671" s="33"/>
      <c r="F671" s="33"/>
      <c r="G671" s="64"/>
      <c r="H671" s="46"/>
      <c r="I671" s="34"/>
      <c r="J671" s="34"/>
      <c r="K671" s="34"/>
      <c r="L671" s="39"/>
      <c r="M671" s="39"/>
      <c r="N671" s="39"/>
      <c r="O671" s="39"/>
      <c r="P671" s="40"/>
    </row>
    <row r="672" spans="2:16">
      <c r="B672" s="317"/>
      <c r="C672" s="318"/>
      <c r="D672" s="318"/>
      <c r="E672" s="318"/>
      <c r="F672" s="318"/>
      <c r="G672" s="318"/>
      <c r="H672" s="319"/>
      <c r="I672" s="197"/>
      <c r="J672" s="197"/>
      <c r="K672" s="197"/>
      <c r="L672" s="39"/>
      <c r="M672" s="39"/>
      <c r="N672" s="39"/>
      <c r="O672" s="39"/>
      <c r="P672" s="40"/>
    </row>
    <row r="673" spans="2:16">
      <c r="B673" s="32"/>
      <c r="C673" s="33"/>
      <c r="D673" s="33"/>
      <c r="E673" s="33"/>
      <c r="F673" s="33"/>
      <c r="G673" s="64"/>
      <c r="H673" s="46"/>
      <c r="I673" s="34"/>
      <c r="J673" s="34"/>
      <c r="K673" s="34"/>
      <c r="L673" s="39"/>
      <c r="M673" s="39"/>
      <c r="N673" s="39"/>
      <c r="O673" s="39"/>
      <c r="P673" s="5"/>
    </row>
    <row r="674" spans="2:16">
      <c r="B674" s="317"/>
      <c r="C674" s="318"/>
      <c r="D674" s="318"/>
      <c r="E674" s="318"/>
      <c r="F674" s="318"/>
      <c r="G674" s="318"/>
      <c r="H674" s="319"/>
      <c r="I674" s="197"/>
      <c r="J674" s="197"/>
      <c r="K674" s="197"/>
      <c r="L674" s="39"/>
      <c r="M674" s="39"/>
      <c r="N674" s="39"/>
      <c r="O674" s="39"/>
      <c r="P674" s="5"/>
    </row>
    <row r="675" spans="2:16">
      <c r="B675" s="32"/>
      <c r="C675" s="33"/>
      <c r="D675" s="33"/>
      <c r="E675" s="33"/>
      <c r="F675" s="33"/>
      <c r="G675" s="64"/>
      <c r="H675" s="46"/>
      <c r="I675" s="34"/>
      <c r="J675" s="34"/>
      <c r="K675" s="34"/>
      <c r="L675" s="39"/>
      <c r="M675" s="39"/>
      <c r="N675" s="39"/>
      <c r="O675" s="39"/>
      <c r="P675" s="40"/>
    </row>
    <row r="676" spans="2:16">
      <c r="B676" s="317"/>
      <c r="C676" s="318"/>
      <c r="D676" s="318"/>
      <c r="E676" s="318"/>
      <c r="F676" s="318"/>
      <c r="G676" s="318"/>
      <c r="H676" s="319"/>
      <c r="I676" s="197"/>
      <c r="J676" s="197"/>
      <c r="K676" s="197"/>
      <c r="L676" s="39"/>
      <c r="M676" s="39"/>
      <c r="N676" s="39"/>
      <c r="O676" s="39"/>
      <c r="P676" s="40"/>
    </row>
    <row r="677" spans="2:16">
      <c r="B677" s="32"/>
      <c r="C677" s="33"/>
      <c r="D677" s="33"/>
      <c r="E677" s="33"/>
      <c r="F677" s="33"/>
      <c r="G677" s="64"/>
      <c r="H677" s="46"/>
      <c r="I677" s="34"/>
      <c r="J677" s="34"/>
      <c r="K677" s="34"/>
      <c r="L677" s="39"/>
      <c r="M677" s="39"/>
      <c r="N677" s="39"/>
      <c r="O677" s="39"/>
      <c r="P677" s="40"/>
    </row>
    <row r="678" spans="2:16">
      <c r="B678" s="317"/>
      <c r="C678" s="318"/>
      <c r="D678" s="318"/>
      <c r="E678" s="318"/>
      <c r="F678" s="318"/>
      <c r="G678" s="318"/>
      <c r="H678" s="319"/>
      <c r="I678" s="197"/>
      <c r="J678" s="197"/>
      <c r="K678" s="197"/>
      <c r="L678" s="39"/>
      <c r="M678" s="39"/>
      <c r="N678" s="39"/>
      <c r="O678" s="39"/>
      <c r="P678" s="40"/>
    </row>
    <row r="679" spans="2:16">
      <c r="B679" s="32"/>
      <c r="C679" s="33"/>
      <c r="D679" s="33"/>
      <c r="E679" s="33"/>
      <c r="F679" s="33"/>
      <c r="G679" s="64"/>
      <c r="H679" s="46"/>
      <c r="I679" s="15"/>
      <c r="J679" s="15"/>
      <c r="K679" s="15"/>
      <c r="L679" s="41"/>
      <c r="M679" s="41"/>
      <c r="N679" s="41"/>
      <c r="O679" s="41"/>
      <c r="P679" s="40"/>
    </row>
    <row r="680" spans="2:16">
      <c r="B680" s="317"/>
      <c r="C680" s="318"/>
      <c r="D680" s="318"/>
      <c r="E680" s="318"/>
      <c r="F680" s="318"/>
      <c r="G680" s="318"/>
      <c r="H680" s="319"/>
      <c r="I680" s="195"/>
      <c r="J680" s="195"/>
      <c r="K680" s="195"/>
      <c r="L680" s="41"/>
      <c r="M680" s="41"/>
      <c r="N680" s="41"/>
      <c r="O680" s="41"/>
      <c r="P680" s="40"/>
    </row>
    <row r="681" spans="2:16">
      <c r="B681" s="32"/>
      <c r="C681" s="33"/>
      <c r="D681" s="33"/>
      <c r="E681" s="33"/>
      <c r="F681" s="33"/>
      <c r="G681" s="64"/>
      <c r="H681" s="46"/>
      <c r="I681" s="34"/>
      <c r="J681" s="34"/>
      <c r="K681" s="34"/>
      <c r="L681" s="39"/>
      <c r="M681" s="39"/>
      <c r="N681" s="39"/>
      <c r="O681" s="39"/>
      <c r="P681" s="40"/>
    </row>
    <row r="682" spans="2:16">
      <c r="B682" s="317"/>
      <c r="C682" s="318"/>
      <c r="D682" s="318"/>
      <c r="E682" s="318"/>
      <c r="F682" s="318"/>
      <c r="G682" s="318"/>
      <c r="H682" s="319"/>
      <c r="I682" s="197"/>
      <c r="J682" s="197"/>
      <c r="K682" s="197"/>
      <c r="L682" s="39"/>
      <c r="M682" s="39"/>
      <c r="N682" s="39"/>
      <c r="O682" s="39"/>
      <c r="P682" s="40"/>
    </row>
    <row r="683" spans="2:16">
      <c r="B683" s="32"/>
      <c r="C683" s="33"/>
      <c r="D683" s="33"/>
      <c r="E683" s="33"/>
      <c r="F683" s="33"/>
      <c r="G683" s="64"/>
      <c r="H683" s="46"/>
      <c r="I683" s="34"/>
      <c r="J683" s="34"/>
      <c r="K683" s="34"/>
      <c r="L683" s="39"/>
      <c r="M683" s="39"/>
      <c r="N683" s="39"/>
      <c r="O683" s="39"/>
      <c r="P683" s="40"/>
    </row>
    <row r="684" spans="2:16">
      <c r="B684" s="317"/>
      <c r="C684" s="318"/>
      <c r="D684" s="318"/>
      <c r="E684" s="318"/>
      <c r="F684" s="318"/>
      <c r="G684" s="318"/>
      <c r="H684" s="319"/>
      <c r="I684" s="197"/>
      <c r="J684" s="197"/>
      <c r="K684" s="197"/>
      <c r="L684" s="39"/>
      <c r="M684" s="39"/>
      <c r="N684" s="39"/>
      <c r="O684" s="39"/>
      <c r="P684" s="40"/>
    </row>
    <row r="685" spans="2:16">
      <c r="B685" s="32"/>
      <c r="C685" s="33"/>
      <c r="D685" s="33"/>
      <c r="E685" s="33"/>
      <c r="F685" s="33"/>
      <c r="G685" s="64"/>
      <c r="H685" s="46"/>
      <c r="I685" s="34"/>
      <c r="J685" s="34"/>
      <c r="K685" s="34"/>
      <c r="L685" s="39"/>
      <c r="M685" s="39"/>
      <c r="N685" s="39"/>
      <c r="O685" s="39"/>
      <c r="P685" s="40"/>
    </row>
    <row r="686" spans="2:16">
      <c r="B686" s="317"/>
      <c r="C686" s="318"/>
      <c r="D686" s="318"/>
      <c r="E686" s="318"/>
      <c r="F686" s="318"/>
      <c r="G686" s="318"/>
      <c r="H686" s="319"/>
      <c r="I686" s="197"/>
      <c r="J686" s="197"/>
      <c r="K686" s="197"/>
      <c r="L686" s="39"/>
      <c r="M686" s="39"/>
      <c r="N686" s="39"/>
      <c r="O686" s="39"/>
      <c r="P686" s="40"/>
    </row>
    <row r="687" spans="2:16">
      <c r="B687" s="32"/>
      <c r="C687" s="33"/>
      <c r="D687" s="33"/>
      <c r="E687" s="33"/>
      <c r="F687" s="33"/>
      <c r="G687" s="64"/>
      <c r="H687" s="46"/>
      <c r="I687" s="34"/>
      <c r="J687" s="34"/>
      <c r="K687" s="34"/>
      <c r="L687" s="39"/>
      <c r="M687" s="39"/>
      <c r="N687" s="39"/>
      <c r="O687" s="39"/>
      <c r="P687" s="40"/>
    </row>
    <row r="688" spans="2:16">
      <c r="B688" s="317"/>
      <c r="C688" s="318"/>
      <c r="D688" s="318"/>
      <c r="E688" s="318"/>
      <c r="F688" s="318"/>
      <c r="G688" s="318"/>
      <c r="H688" s="319"/>
      <c r="I688" s="197"/>
      <c r="J688" s="197"/>
      <c r="K688" s="197"/>
      <c r="L688" s="39"/>
      <c r="M688" s="39"/>
      <c r="N688" s="39"/>
      <c r="O688" s="39"/>
      <c r="P688" s="40"/>
    </row>
    <row r="689" spans="1:17">
      <c r="B689" s="32"/>
      <c r="C689" s="33"/>
      <c r="D689" s="33"/>
      <c r="E689" s="33"/>
      <c r="F689" s="33"/>
      <c r="G689" s="64"/>
      <c r="H689" s="46"/>
      <c r="I689" s="34"/>
      <c r="J689" s="34"/>
      <c r="K689" s="34"/>
      <c r="L689" s="39"/>
      <c r="M689" s="39"/>
      <c r="N689" s="39"/>
      <c r="O689" s="39"/>
      <c r="P689" s="40"/>
    </row>
    <row r="690" spans="1:17">
      <c r="B690" s="317"/>
      <c r="C690" s="318"/>
      <c r="D690" s="318"/>
      <c r="E690" s="318"/>
      <c r="F690" s="318"/>
      <c r="G690" s="318"/>
      <c r="H690" s="319"/>
      <c r="I690" s="197"/>
      <c r="J690" s="197"/>
      <c r="K690" s="197"/>
      <c r="L690" s="39"/>
      <c r="M690" s="39"/>
      <c r="N690" s="39"/>
      <c r="O690" s="39"/>
      <c r="P690" s="40"/>
    </row>
    <row r="691" spans="1:17">
      <c r="B691" s="32"/>
      <c r="C691" s="33"/>
      <c r="D691" s="33"/>
      <c r="E691" s="33"/>
      <c r="F691" s="33"/>
      <c r="G691" s="64"/>
      <c r="H691" s="46"/>
      <c r="I691" s="34"/>
      <c r="J691" s="34"/>
      <c r="K691" s="34"/>
      <c r="L691" s="39"/>
      <c r="M691" s="39"/>
      <c r="N691" s="39"/>
      <c r="O691" s="39"/>
      <c r="P691" s="40"/>
    </row>
    <row r="692" spans="1:17">
      <c r="B692" s="317"/>
      <c r="C692" s="318"/>
      <c r="D692" s="318"/>
      <c r="E692" s="318"/>
      <c r="F692" s="318"/>
      <c r="G692" s="318"/>
      <c r="H692" s="319"/>
      <c r="I692" s="197"/>
      <c r="J692" s="197"/>
      <c r="K692" s="197"/>
      <c r="L692" s="39"/>
      <c r="M692" s="39"/>
      <c r="N692" s="39"/>
      <c r="O692" s="39"/>
      <c r="P692" s="40"/>
    </row>
    <row r="693" spans="1:17">
      <c r="B693" s="32"/>
      <c r="C693" s="33"/>
      <c r="D693" s="33"/>
      <c r="E693" s="33"/>
      <c r="F693" s="33"/>
      <c r="G693" s="64"/>
      <c r="H693" s="46"/>
      <c r="I693" s="34"/>
      <c r="J693" s="34"/>
      <c r="K693" s="34"/>
      <c r="L693" s="39"/>
      <c r="M693" s="39"/>
      <c r="N693" s="39"/>
      <c r="O693" s="39"/>
      <c r="P693" s="5"/>
    </row>
    <row r="694" spans="1:17">
      <c r="B694" s="317"/>
      <c r="C694" s="318"/>
      <c r="D694" s="318"/>
      <c r="E694" s="318"/>
      <c r="F694" s="318"/>
      <c r="G694" s="318"/>
      <c r="H694" s="319"/>
      <c r="I694" s="197"/>
      <c r="J694" s="197"/>
      <c r="K694" s="197"/>
      <c r="L694" s="39"/>
      <c r="M694" s="39"/>
      <c r="N694" s="39"/>
      <c r="O694" s="39"/>
      <c r="P694" s="5"/>
    </row>
    <row r="695" spans="1:17">
      <c r="B695" s="32"/>
      <c r="C695" s="33"/>
      <c r="D695" s="33"/>
      <c r="E695" s="33"/>
      <c r="F695" s="33"/>
      <c r="G695" s="64"/>
      <c r="H695" s="46"/>
      <c r="I695" s="34"/>
      <c r="J695" s="34"/>
      <c r="K695" s="34"/>
      <c r="L695" s="39"/>
      <c r="M695" s="39"/>
      <c r="N695" s="39"/>
      <c r="O695" s="39"/>
      <c r="P695" s="40"/>
    </row>
    <row r="696" spans="1:17">
      <c r="B696" s="317"/>
      <c r="C696" s="318"/>
      <c r="D696" s="318"/>
      <c r="E696" s="318"/>
      <c r="F696" s="318"/>
      <c r="G696" s="318"/>
      <c r="H696" s="319"/>
      <c r="I696" s="197"/>
      <c r="J696" s="197"/>
      <c r="K696" s="197"/>
      <c r="L696" s="39"/>
      <c r="M696" s="39"/>
      <c r="N696" s="39"/>
      <c r="O696" s="39"/>
      <c r="P696" s="40"/>
    </row>
    <row r="697" spans="1:17">
      <c r="B697" s="32"/>
      <c r="C697" s="33"/>
      <c r="D697" s="33"/>
      <c r="E697" s="33"/>
      <c r="F697" s="33"/>
      <c r="G697" s="64"/>
      <c r="H697" s="46"/>
      <c r="I697" s="34"/>
      <c r="J697" s="34"/>
      <c r="K697" s="34"/>
      <c r="L697" s="39"/>
      <c r="M697" s="39"/>
      <c r="N697" s="39"/>
      <c r="O697" s="39"/>
      <c r="P697" s="40"/>
    </row>
    <row r="698" spans="1:17">
      <c r="B698" s="317"/>
      <c r="C698" s="318"/>
      <c r="D698" s="318"/>
      <c r="E698" s="318"/>
      <c r="F698" s="318"/>
      <c r="G698" s="318"/>
      <c r="H698" s="319"/>
      <c r="I698" s="197"/>
      <c r="J698" s="197"/>
      <c r="K698" s="197"/>
      <c r="L698" s="39"/>
      <c r="M698" s="39"/>
      <c r="N698" s="39"/>
      <c r="O698" s="39"/>
      <c r="P698" s="40"/>
    </row>
    <row r="699" spans="1:17">
      <c r="B699" s="32"/>
      <c r="C699" s="33"/>
      <c r="D699" s="33"/>
      <c r="E699" s="33"/>
      <c r="F699" s="33"/>
      <c r="G699" s="64"/>
      <c r="H699" s="46"/>
      <c r="I699" s="15"/>
      <c r="J699" s="15"/>
      <c r="K699" s="15"/>
      <c r="L699" s="41"/>
      <c r="M699" s="41"/>
      <c r="N699" s="41"/>
      <c r="O699" s="41"/>
    </row>
    <row r="700" spans="1:17">
      <c r="B700" s="317"/>
      <c r="C700" s="318"/>
      <c r="D700" s="318"/>
      <c r="E700" s="318"/>
      <c r="F700" s="318"/>
      <c r="G700" s="318"/>
      <c r="H700" s="319"/>
      <c r="I700" s="195"/>
      <c r="J700" s="195"/>
      <c r="K700" s="195"/>
      <c r="L700" s="41"/>
      <c r="M700" s="41"/>
      <c r="N700" s="41"/>
      <c r="O700" s="41"/>
    </row>
    <row r="701" spans="1:17" s="21" customFormat="1">
      <c r="A701" s="19"/>
      <c r="B701" s="32"/>
      <c r="C701" s="33"/>
      <c r="D701" s="33"/>
      <c r="E701" s="33"/>
      <c r="F701" s="33"/>
      <c r="G701" s="64"/>
      <c r="H701" s="46"/>
      <c r="I701" s="34"/>
      <c r="J701" s="34"/>
      <c r="K701" s="34"/>
      <c r="L701" s="39"/>
      <c r="M701" s="39"/>
      <c r="N701" s="39"/>
      <c r="O701" s="39"/>
      <c r="Q701" s="18"/>
    </row>
    <row r="702" spans="1:17" s="21" customFormat="1">
      <c r="A702" s="19"/>
      <c r="B702" s="317"/>
      <c r="C702" s="318"/>
      <c r="D702" s="318"/>
      <c r="E702" s="318"/>
      <c r="F702" s="318"/>
      <c r="G702" s="318"/>
      <c r="H702" s="319"/>
      <c r="I702" s="197"/>
      <c r="J702" s="197"/>
      <c r="K702" s="197"/>
      <c r="L702" s="39"/>
      <c r="M702" s="39"/>
      <c r="N702" s="39"/>
      <c r="O702" s="39"/>
      <c r="Q702" s="18"/>
    </row>
    <row r="703" spans="1:17" s="21" customFormat="1">
      <c r="A703" s="19"/>
      <c r="B703" s="32"/>
      <c r="C703" s="33"/>
      <c r="D703" s="33"/>
      <c r="E703" s="33"/>
      <c r="F703" s="33"/>
      <c r="G703" s="64"/>
      <c r="H703" s="46"/>
      <c r="I703" s="34"/>
      <c r="J703" s="34"/>
      <c r="K703" s="34"/>
      <c r="L703" s="39"/>
      <c r="M703" s="39"/>
      <c r="N703" s="39"/>
      <c r="O703" s="39"/>
      <c r="Q703" s="18"/>
    </row>
    <row r="704" spans="1:17" s="21" customFormat="1">
      <c r="A704" s="19"/>
      <c r="B704" s="317"/>
      <c r="C704" s="318"/>
      <c r="D704" s="318"/>
      <c r="E704" s="318"/>
      <c r="F704" s="318"/>
      <c r="G704" s="318"/>
      <c r="H704" s="319"/>
      <c r="I704" s="197"/>
      <c r="J704" s="197"/>
      <c r="K704" s="197"/>
      <c r="L704" s="39"/>
      <c r="M704" s="39"/>
      <c r="N704" s="39"/>
      <c r="O704" s="39"/>
      <c r="Q704" s="18"/>
    </row>
  </sheetData>
  <mergeCells count="405">
    <mergeCell ref="B1:O1"/>
    <mergeCell ref="B2:O2"/>
    <mergeCell ref="F3:G3"/>
    <mergeCell ref="K3:L3"/>
    <mergeCell ref="M3:O3"/>
    <mergeCell ref="F4:G4"/>
    <mergeCell ref="K4:L4"/>
    <mergeCell ref="M4:O4"/>
    <mergeCell ref="P7:P22"/>
    <mergeCell ref="L8:O8"/>
    <mergeCell ref="H13:H14"/>
    <mergeCell ref="I13:I14"/>
    <mergeCell ref="J13:J14"/>
    <mergeCell ref="K13:K14"/>
    <mergeCell ref="L13:O13"/>
    <mergeCell ref="L14:O14"/>
    <mergeCell ref="I11:I12"/>
    <mergeCell ref="J11:J12"/>
    <mergeCell ref="K11:K12"/>
    <mergeCell ref="L11:O12"/>
    <mergeCell ref="H11:H12"/>
    <mergeCell ref="K17:K18"/>
    <mergeCell ref="L17:O17"/>
    <mergeCell ref="L18:O18"/>
    <mergeCell ref="A9:A10"/>
    <mergeCell ref="B9:C9"/>
    <mergeCell ref="D9:D10"/>
    <mergeCell ref="E9:F10"/>
    <mergeCell ref="G9:G10"/>
    <mergeCell ref="F5:H5"/>
    <mergeCell ref="K5:L5"/>
    <mergeCell ref="M5:O5"/>
    <mergeCell ref="F6:G6"/>
    <mergeCell ref="B7:C8"/>
    <mergeCell ref="D7:D8"/>
    <mergeCell ref="E7:F8"/>
    <mergeCell ref="G7:G8"/>
    <mergeCell ref="H7:H8"/>
    <mergeCell ref="I7:I8"/>
    <mergeCell ref="H9:H10"/>
    <mergeCell ref="I9:I10"/>
    <mergeCell ref="J9:J10"/>
    <mergeCell ref="K9:K10"/>
    <mergeCell ref="L9:O10"/>
    <mergeCell ref="B10:C10"/>
    <mergeCell ref="J7:J8"/>
    <mergeCell ref="K7:K8"/>
    <mergeCell ref="L7:O7"/>
    <mergeCell ref="A13:A14"/>
    <mergeCell ref="B13:C13"/>
    <mergeCell ref="D13:D14"/>
    <mergeCell ref="E13:F14"/>
    <mergeCell ref="G13:G14"/>
    <mergeCell ref="A11:A12"/>
    <mergeCell ref="B11:C11"/>
    <mergeCell ref="D11:D12"/>
    <mergeCell ref="E11:F12"/>
    <mergeCell ref="G11:G12"/>
    <mergeCell ref="B14:C14"/>
    <mergeCell ref="B12:C12"/>
    <mergeCell ref="I15:I16"/>
    <mergeCell ref="J15:J16"/>
    <mergeCell ref="K15:K16"/>
    <mergeCell ref="L15:O15"/>
    <mergeCell ref="L16:O16"/>
    <mergeCell ref="A17:A18"/>
    <mergeCell ref="B17:C18"/>
    <mergeCell ref="D17:D18"/>
    <mergeCell ref="E17:F18"/>
    <mergeCell ref="G17:G18"/>
    <mergeCell ref="A15:A16"/>
    <mergeCell ref="B15:C16"/>
    <mergeCell ref="D15:D16"/>
    <mergeCell ref="E15:F16"/>
    <mergeCell ref="G15:G16"/>
    <mergeCell ref="H15:H16"/>
    <mergeCell ref="A19:A20"/>
    <mergeCell ref="B19:C20"/>
    <mergeCell ref="D19:D20"/>
    <mergeCell ref="E19:F20"/>
    <mergeCell ref="G19:G20"/>
    <mergeCell ref="H19:H20"/>
    <mergeCell ref="H17:H18"/>
    <mergeCell ref="I17:I18"/>
    <mergeCell ref="J17:J18"/>
    <mergeCell ref="I19:I20"/>
    <mergeCell ref="J19:J20"/>
    <mergeCell ref="K19:K20"/>
    <mergeCell ref="L19:O19"/>
    <mergeCell ref="L20:O20"/>
    <mergeCell ref="B21:E22"/>
    <mergeCell ref="F21:F22"/>
    <mergeCell ref="H21:H22"/>
    <mergeCell ref="I21:I22"/>
    <mergeCell ref="J21:J22"/>
    <mergeCell ref="B82:H82"/>
    <mergeCell ref="B84:H84"/>
    <mergeCell ref="B86:H86"/>
    <mergeCell ref="B88:H88"/>
    <mergeCell ref="B90:H90"/>
    <mergeCell ref="B92:H92"/>
    <mergeCell ref="K21:K22"/>
    <mergeCell ref="L21:O22"/>
    <mergeCell ref="B23:O23"/>
    <mergeCell ref="E24:F24"/>
    <mergeCell ref="B78:H78"/>
    <mergeCell ref="B80:H80"/>
    <mergeCell ref="B108:H108"/>
    <mergeCell ref="B110:H110"/>
    <mergeCell ref="B112:H112"/>
    <mergeCell ref="B114:H114"/>
    <mergeCell ref="B116:H116"/>
    <mergeCell ref="B118:H118"/>
    <mergeCell ref="B94:H94"/>
    <mergeCell ref="B96:H96"/>
    <mergeCell ref="B100:H100"/>
    <mergeCell ref="B102:H102"/>
    <mergeCell ref="B104:H104"/>
    <mergeCell ref="B106:H106"/>
    <mergeCell ref="B134:H134"/>
    <mergeCell ref="B136:H136"/>
    <mergeCell ref="B138:H138"/>
    <mergeCell ref="B140:H140"/>
    <mergeCell ref="B144:H144"/>
    <mergeCell ref="B146:H146"/>
    <mergeCell ref="B122:H122"/>
    <mergeCell ref="B124:H124"/>
    <mergeCell ref="B126:H126"/>
    <mergeCell ref="B128:H128"/>
    <mergeCell ref="B130:H130"/>
    <mergeCell ref="B132:H132"/>
    <mergeCell ref="B160:H160"/>
    <mergeCell ref="B162:H162"/>
    <mergeCell ref="B166:H166"/>
    <mergeCell ref="B168:H168"/>
    <mergeCell ref="B170:H170"/>
    <mergeCell ref="B172:H172"/>
    <mergeCell ref="B148:H148"/>
    <mergeCell ref="B150:H150"/>
    <mergeCell ref="B152:H152"/>
    <mergeCell ref="B154:H154"/>
    <mergeCell ref="B156:H156"/>
    <mergeCell ref="B158:H158"/>
    <mergeCell ref="B188:H188"/>
    <mergeCell ref="B190:H190"/>
    <mergeCell ref="B192:H192"/>
    <mergeCell ref="B194:H194"/>
    <mergeCell ref="B196:H196"/>
    <mergeCell ref="B198:H198"/>
    <mergeCell ref="B174:H174"/>
    <mergeCell ref="B176:H176"/>
    <mergeCell ref="B178:H178"/>
    <mergeCell ref="B180:H180"/>
    <mergeCell ref="B182:H182"/>
    <mergeCell ref="B184:H184"/>
    <mergeCell ref="B214:H214"/>
    <mergeCell ref="B216:H216"/>
    <mergeCell ref="B218:H218"/>
    <mergeCell ref="B220:H220"/>
    <mergeCell ref="B222:H222"/>
    <mergeCell ref="B224:H224"/>
    <mergeCell ref="B200:H200"/>
    <mergeCell ref="B202:H202"/>
    <mergeCell ref="B204:H204"/>
    <mergeCell ref="B206:H206"/>
    <mergeCell ref="B210:H210"/>
    <mergeCell ref="B212:H212"/>
    <mergeCell ref="B240:H240"/>
    <mergeCell ref="B242:H242"/>
    <mergeCell ref="B244:H244"/>
    <mergeCell ref="B246:H246"/>
    <mergeCell ref="B248:H248"/>
    <mergeCell ref="B250:H250"/>
    <mergeCell ref="B226:H226"/>
    <mergeCell ref="B228:H228"/>
    <mergeCell ref="B232:H232"/>
    <mergeCell ref="B234:H234"/>
    <mergeCell ref="B236:H236"/>
    <mergeCell ref="B238:H238"/>
    <mergeCell ref="B266:H266"/>
    <mergeCell ref="B268:H268"/>
    <mergeCell ref="B270:H270"/>
    <mergeCell ref="B272:H272"/>
    <mergeCell ref="B274:H274"/>
    <mergeCell ref="B276:H276"/>
    <mergeCell ref="B254:H254"/>
    <mergeCell ref="B256:H256"/>
    <mergeCell ref="B258:H258"/>
    <mergeCell ref="B260:H260"/>
    <mergeCell ref="B262:H262"/>
    <mergeCell ref="B264:H264"/>
    <mergeCell ref="B290:H290"/>
    <mergeCell ref="B292:H292"/>
    <mergeCell ref="B294:H294"/>
    <mergeCell ref="B296:H296"/>
    <mergeCell ref="B298:H298"/>
    <mergeCell ref="B300:H300"/>
    <mergeCell ref="B278:H278"/>
    <mergeCell ref="B280:H280"/>
    <mergeCell ref="B282:H282"/>
    <mergeCell ref="B284:H284"/>
    <mergeCell ref="B286:H286"/>
    <mergeCell ref="B288:H288"/>
    <mergeCell ref="B314:H314"/>
    <mergeCell ref="B316:H316"/>
    <mergeCell ref="B318:H318"/>
    <mergeCell ref="B320:H320"/>
    <mergeCell ref="B322:H322"/>
    <mergeCell ref="B324:H324"/>
    <mergeCell ref="B302:H302"/>
    <mergeCell ref="B304:H304"/>
    <mergeCell ref="B306:H306"/>
    <mergeCell ref="B308:H308"/>
    <mergeCell ref="B310:H310"/>
    <mergeCell ref="B312:H312"/>
    <mergeCell ref="B338:H338"/>
    <mergeCell ref="B340:H340"/>
    <mergeCell ref="B342:H342"/>
    <mergeCell ref="B344:H344"/>
    <mergeCell ref="B346:H346"/>
    <mergeCell ref="B348:H348"/>
    <mergeCell ref="B326:H326"/>
    <mergeCell ref="B328:H328"/>
    <mergeCell ref="B330:H330"/>
    <mergeCell ref="B332:H332"/>
    <mergeCell ref="B334:H334"/>
    <mergeCell ref="B336:H336"/>
    <mergeCell ref="B362:H362"/>
    <mergeCell ref="B364:H364"/>
    <mergeCell ref="B366:H366"/>
    <mergeCell ref="B368:H368"/>
    <mergeCell ref="B370:H370"/>
    <mergeCell ref="B372:H372"/>
    <mergeCell ref="B350:H350"/>
    <mergeCell ref="B352:H352"/>
    <mergeCell ref="B354:H354"/>
    <mergeCell ref="B356:H356"/>
    <mergeCell ref="B358:H358"/>
    <mergeCell ref="B360:H360"/>
    <mergeCell ref="B386:H386"/>
    <mergeCell ref="B388:H388"/>
    <mergeCell ref="B390:H390"/>
    <mergeCell ref="B392:H392"/>
    <mergeCell ref="B394:H394"/>
    <mergeCell ref="B396:H396"/>
    <mergeCell ref="B374:H374"/>
    <mergeCell ref="B376:H376"/>
    <mergeCell ref="B378:H378"/>
    <mergeCell ref="B380:H380"/>
    <mergeCell ref="B382:H382"/>
    <mergeCell ref="B384:H384"/>
    <mergeCell ref="B410:H410"/>
    <mergeCell ref="B412:H412"/>
    <mergeCell ref="B414:H414"/>
    <mergeCell ref="B416:H416"/>
    <mergeCell ref="B418:H418"/>
    <mergeCell ref="B420:H420"/>
    <mergeCell ref="B398:H398"/>
    <mergeCell ref="B400:H400"/>
    <mergeCell ref="B402:H402"/>
    <mergeCell ref="B404:H404"/>
    <mergeCell ref="B406:H406"/>
    <mergeCell ref="B408:H408"/>
    <mergeCell ref="B434:H434"/>
    <mergeCell ref="B436:H436"/>
    <mergeCell ref="B438:H438"/>
    <mergeCell ref="B440:H440"/>
    <mergeCell ref="B442:H442"/>
    <mergeCell ref="B444:H444"/>
    <mergeCell ref="B422:H422"/>
    <mergeCell ref="B424:H424"/>
    <mergeCell ref="B426:H426"/>
    <mergeCell ref="B428:H428"/>
    <mergeCell ref="B430:H430"/>
    <mergeCell ref="B432:H432"/>
    <mergeCell ref="B458:H458"/>
    <mergeCell ref="B460:H460"/>
    <mergeCell ref="B462:H462"/>
    <mergeCell ref="B464:H464"/>
    <mergeCell ref="B466:H466"/>
    <mergeCell ref="B468:H468"/>
    <mergeCell ref="B446:H446"/>
    <mergeCell ref="B448:H448"/>
    <mergeCell ref="B450:H450"/>
    <mergeCell ref="B452:H452"/>
    <mergeCell ref="B454:H454"/>
    <mergeCell ref="B456:H456"/>
    <mergeCell ref="B482:H482"/>
    <mergeCell ref="B484:H484"/>
    <mergeCell ref="B486:H486"/>
    <mergeCell ref="B488:H488"/>
    <mergeCell ref="B490:H490"/>
    <mergeCell ref="B492:H492"/>
    <mergeCell ref="B470:H470"/>
    <mergeCell ref="B472:H472"/>
    <mergeCell ref="B474:H474"/>
    <mergeCell ref="B476:H476"/>
    <mergeCell ref="B478:H478"/>
    <mergeCell ref="B480:H480"/>
    <mergeCell ref="B506:H506"/>
    <mergeCell ref="B508:H508"/>
    <mergeCell ref="B510:H510"/>
    <mergeCell ref="B512:H512"/>
    <mergeCell ref="B514:H514"/>
    <mergeCell ref="B516:H516"/>
    <mergeCell ref="B494:H494"/>
    <mergeCell ref="B496:H496"/>
    <mergeCell ref="B498:H498"/>
    <mergeCell ref="B500:H500"/>
    <mergeCell ref="B502:H502"/>
    <mergeCell ref="B504:H504"/>
    <mergeCell ref="B530:H530"/>
    <mergeCell ref="B532:H532"/>
    <mergeCell ref="B534:H534"/>
    <mergeCell ref="B536:H536"/>
    <mergeCell ref="B538:H538"/>
    <mergeCell ref="B540:H540"/>
    <mergeCell ref="B518:H518"/>
    <mergeCell ref="B520:H520"/>
    <mergeCell ref="B522:H522"/>
    <mergeCell ref="B524:H524"/>
    <mergeCell ref="B526:H526"/>
    <mergeCell ref="B528:H528"/>
    <mergeCell ref="B554:H554"/>
    <mergeCell ref="B556:H556"/>
    <mergeCell ref="B558:H558"/>
    <mergeCell ref="B560:H560"/>
    <mergeCell ref="B562:H562"/>
    <mergeCell ref="B564:H564"/>
    <mergeCell ref="B542:H542"/>
    <mergeCell ref="B544:H544"/>
    <mergeCell ref="B546:H546"/>
    <mergeCell ref="B548:H548"/>
    <mergeCell ref="B550:H550"/>
    <mergeCell ref="B552:H552"/>
    <mergeCell ref="B578:H578"/>
    <mergeCell ref="B580:H580"/>
    <mergeCell ref="B582:H582"/>
    <mergeCell ref="B584:H584"/>
    <mergeCell ref="B586:H586"/>
    <mergeCell ref="B588:H588"/>
    <mergeCell ref="B566:H566"/>
    <mergeCell ref="B568:H568"/>
    <mergeCell ref="B570:H570"/>
    <mergeCell ref="B572:H572"/>
    <mergeCell ref="B574:H574"/>
    <mergeCell ref="B576:H576"/>
    <mergeCell ref="B602:H602"/>
    <mergeCell ref="B604:H604"/>
    <mergeCell ref="B606:H606"/>
    <mergeCell ref="B608:H608"/>
    <mergeCell ref="B610:H610"/>
    <mergeCell ref="B612:H612"/>
    <mergeCell ref="B590:H590"/>
    <mergeCell ref="B592:H592"/>
    <mergeCell ref="B594:H594"/>
    <mergeCell ref="B596:H596"/>
    <mergeCell ref="B598:H598"/>
    <mergeCell ref="B600:H600"/>
    <mergeCell ref="B626:H626"/>
    <mergeCell ref="B628:H628"/>
    <mergeCell ref="B630:H630"/>
    <mergeCell ref="B632:H632"/>
    <mergeCell ref="B634:H634"/>
    <mergeCell ref="B636:H636"/>
    <mergeCell ref="B614:H614"/>
    <mergeCell ref="B616:H616"/>
    <mergeCell ref="B618:H618"/>
    <mergeCell ref="B620:H620"/>
    <mergeCell ref="B622:H622"/>
    <mergeCell ref="B624:H624"/>
    <mergeCell ref="B650:H650"/>
    <mergeCell ref="B652:H652"/>
    <mergeCell ref="B654:H654"/>
    <mergeCell ref="B656:H656"/>
    <mergeCell ref="B658:H658"/>
    <mergeCell ref="B660:H660"/>
    <mergeCell ref="B638:H638"/>
    <mergeCell ref="B640:H640"/>
    <mergeCell ref="B642:H642"/>
    <mergeCell ref="B644:H644"/>
    <mergeCell ref="B646:H646"/>
    <mergeCell ref="B648:H648"/>
    <mergeCell ref="B674:H674"/>
    <mergeCell ref="B676:H676"/>
    <mergeCell ref="B678:H678"/>
    <mergeCell ref="B680:H680"/>
    <mergeCell ref="B682:H682"/>
    <mergeCell ref="B684:H684"/>
    <mergeCell ref="B662:H662"/>
    <mergeCell ref="B664:H664"/>
    <mergeCell ref="B666:H666"/>
    <mergeCell ref="B668:H668"/>
    <mergeCell ref="B670:H670"/>
    <mergeCell ref="B672:H672"/>
    <mergeCell ref="B698:H698"/>
    <mergeCell ref="B700:H700"/>
    <mergeCell ref="B702:H702"/>
    <mergeCell ref="B704:H704"/>
    <mergeCell ref="B686:H686"/>
    <mergeCell ref="B688:H688"/>
    <mergeCell ref="B690:H690"/>
    <mergeCell ref="B692:H692"/>
    <mergeCell ref="B694:H694"/>
    <mergeCell ref="B696:H696"/>
  </mergeCells>
  <phoneticPr fontId="5" type="noConversion"/>
  <printOptions horizontalCentered="1"/>
  <pageMargins left="0.59055118110236227" right="0.11811023622047245" top="0.6692913385826772" bottom="0" header="0" footer="0"/>
  <pageSetup paperSize="9" orientation="landscape" r:id="rId1"/>
  <headerFooter alignWithMargins="0">
    <oddHeader xml:space="preserve">&amp;R&amp;10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Z707"/>
  <sheetViews>
    <sheetView zoomScaleNormal="100" zoomScaleSheetLayoutView="100" workbookViewId="0">
      <selection activeCell="A4" sqref="A4:Y28"/>
    </sheetView>
  </sheetViews>
  <sheetFormatPr defaultColWidth="9" defaultRowHeight="17"/>
  <cols>
    <col min="1" max="1" width="3.7265625" style="19" customWidth="1"/>
    <col min="2" max="2" width="10.08984375" style="42" customWidth="1"/>
    <col min="3" max="3" width="8.6328125" style="42" customWidth="1"/>
    <col min="4" max="4" width="20.36328125" style="42" customWidth="1"/>
    <col min="5" max="5" width="13.26953125" style="42" customWidth="1"/>
    <col min="6" max="6" width="8" style="42" customWidth="1"/>
    <col min="7" max="7" width="1.7265625" style="62" customWidth="1"/>
    <col min="8" max="16" width="1.7265625" style="68" customWidth="1"/>
    <col min="17" max="17" width="9.6328125" style="48" customWidth="1"/>
    <col min="18" max="18" width="9" style="20" bestFit="1" customWidth="1"/>
    <col min="19" max="19" width="7.90625" style="20" customWidth="1"/>
    <col min="20" max="20" width="9.6328125" style="20" customWidth="1"/>
    <col min="21" max="21" width="5" style="18" customWidth="1"/>
    <col min="22" max="22" width="5.90625" style="18" customWidth="1"/>
    <col min="23" max="23" width="4.26953125" style="18" customWidth="1"/>
    <col min="24" max="24" width="3.90625" style="18" customWidth="1"/>
    <col min="25" max="25" width="2.08984375" style="21" customWidth="1"/>
    <col min="26" max="16384" width="9" style="18"/>
  </cols>
  <sheetData>
    <row r="1" spans="1:26" s="141" customFormat="1" ht="24" customHeight="1">
      <c r="A1" s="142" t="s">
        <v>84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3"/>
      <c r="Z1" s="143"/>
    </row>
    <row r="2" spans="1:26" s="145" customFormat="1" ht="23.25" customHeight="1">
      <c r="A2" s="149" t="s">
        <v>33</v>
      </c>
      <c r="B2" s="388" t="s">
        <v>80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144"/>
      <c r="Z2" s="144"/>
    </row>
    <row r="3" spans="1:26" s="145" customFormat="1" ht="17.25" customHeight="1">
      <c r="A3" s="149" t="s">
        <v>43</v>
      </c>
      <c r="B3" s="388" t="s">
        <v>152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144"/>
      <c r="Z3" s="144"/>
    </row>
    <row r="4" spans="1:26" s="22" customFormat="1" ht="28" customHeight="1">
      <c r="A4" s="19"/>
      <c r="B4" s="237" t="s">
        <v>2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Z4" s="18"/>
    </row>
    <row r="5" spans="1:26" s="22" customFormat="1" ht="24" customHeight="1">
      <c r="A5" s="19"/>
      <c r="B5" s="238" t="s">
        <v>81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52"/>
      <c r="Z5" s="18"/>
    </row>
    <row r="6" spans="1:26" s="22" customFormat="1" ht="16" customHeight="1">
      <c r="A6" s="19"/>
      <c r="B6" s="1"/>
      <c r="C6" s="1"/>
      <c r="D6" s="1"/>
      <c r="E6" s="1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43"/>
      <c r="R6" s="43"/>
      <c r="S6" s="43"/>
      <c r="T6" s="239" t="s">
        <v>1</v>
      </c>
      <c r="U6" s="239"/>
      <c r="V6" s="240" t="s">
        <v>85</v>
      </c>
      <c r="W6" s="240"/>
      <c r="X6" s="240"/>
      <c r="Y6" s="52"/>
      <c r="Z6" s="18"/>
    </row>
    <row r="7" spans="1:26" s="22" customFormat="1" ht="16" customHeight="1">
      <c r="A7" s="19"/>
      <c r="B7" s="1" t="s">
        <v>220</v>
      </c>
      <c r="C7" s="1"/>
      <c r="D7" s="1"/>
      <c r="E7" s="1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43"/>
      <c r="R7" s="43"/>
      <c r="S7" s="43"/>
      <c r="T7" s="241" t="s">
        <v>18</v>
      </c>
      <c r="U7" s="241"/>
      <c r="V7" s="242" t="s">
        <v>86</v>
      </c>
      <c r="W7" s="242"/>
      <c r="X7" s="242"/>
      <c r="Y7" s="52"/>
      <c r="Z7" s="18"/>
    </row>
    <row r="8" spans="1:26" s="22" customFormat="1" ht="16" customHeight="1">
      <c r="A8" s="19"/>
      <c r="B8" s="1" t="s">
        <v>233</v>
      </c>
      <c r="C8" s="1"/>
      <c r="D8" s="1"/>
      <c r="E8" s="239" t="s">
        <v>102</v>
      </c>
      <c r="F8" s="244"/>
      <c r="G8" s="243"/>
      <c r="H8" s="244"/>
      <c r="I8" s="244"/>
      <c r="J8" s="49" t="s">
        <v>103</v>
      </c>
      <c r="K8" s="243"/>
      <c r="L8" s="244"/>
      <c r="M8" s="49" t="s">
        <v>104</v>
      </c>
      <c r="N8" s="243"/>
      <c r="O8" s="244"/>
      <c r="P8" s="49" t="s">
        <v>105</v>
      </c>
      <c r="Q8" s="49"/>
      <c r="R8" s="49"/>
      <c r="S8" s="49"/>
      <c r="T8" s="241" t="s">
        <v>0</v>
      </c>
      <c r="U8" s="241"/>
      <c r="V8" s="389"/>
      <c r="W8" s="389"/>
      <c r="X8" s="389"/>
      <c r="Y8" s="52"/>
      <c r="Z8" s="18"/>
    </row>
    <row r="9" spans="1:26" s="22" customFormat="1" ht="9.75" customHeight="1" thickBot="1">
      <c r="A9" s="19"/>
      <c r="B9" s="50"/>
      <c r="C9" s="50"/>
      <c r="D9" s="50"/>
      <c r="E9" s="50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44"/>
      <c r="R9" s="44"/>
      <c r="S9" s="44"/>
      <c r="T9" s="44"/>
      <c r="U9" s="51"/>
      <c r="V9" s="51"/>
      <c r="W9" s="51"/>
      <c r="X9" s="53"/>
      <c r="Y9" s="52"/>
      <c r="Z9" s="18"/>
    </row>
    <row r="10" spans="1:26" s="22" customFormat="1" ht="22" customHeight="1">
      <c r="A10" s="19"/>
      <c r="B10" s="246" t="s">
        <v>202</v>
      </c>
      <c r="C10" s="248" t="s">
        <v>6</v>
      </c>
      <c r="D10" s="248" t="s">
        <v>7</v>
      </c>
      <c r="E10" s="250" t="s">
        <v>27</v>
      </c>
      <c r="F10" s="251"/>
      <c r="G10" s="254" t="s">
        <v>29</v>
      </c>
      <c r="H10" s="255"/>
      <c r="I10" s="255"/>
      <c r="J10" s="255"/>
      <c r="K10" s="255"/>
      <c r="L10" s="255"/>
      <c r="M10" s="255"/>
      <c r="N10" s="255"/>
      <c r="O10" s="255"/>
      <c r="P10" s="256"/>
      <c r="Q10" s="260" t="s">
        <v>25</v>
      </c>
      <c r="R10" s="262" t="s">
        <v>215</v>
      </c>
      <c r="S10" s="264" t="s">
        <v>218</v>
      </c>
      <c r="T10" s="268" t="s">
        <v>26</v>
      </c>
      <c r="U10" s="269" t="s">
        <v>32</v>
      </c>
      <c r="V10" s="270"/>
      <c r="W10" s="270"/>
      <c r="X10" s="271"/>
      <c r="Y10" s="272" t="s">
        <v>11</v>
      </c>
    </row>
    <row r="11" spans="1:26" s="22" customFormat="1" ht="22" customHeight="1">
      <c r="A11" s="19"/>
      <c r="B11" s="247"/>
      <c r="C11" s="249"/>
      <c r="D11" s="249"/>
      <c r="E11" s="252"/>
      <c r="F11" s="253"/>
      <c r="G11" s="257"/>
      <c r="H11" s="258"/>
      <c r="I11" s="258"/>
      <c r="J11" s="258"/>
      <c r="K11" s="258"/>
      <c r="L11" s="258"/>
      <c r="M11" s="258"/>
      <c r="N11" s="258"/>
      <c r="O11" s="258"/>
      <c r="P11" s="259"/>
      <c r="Q11" s="261"/>
      <c r="R11" s="263"/>
      <c r="S11" s="265"/>
      <c r="T11" s="249"/>
      <c r="U11" s="273" t="s">
        <v>34</v>
      </c>
      <c r="V11" s="274"/>
      <c r="W11" s="274"/>
      <c r="X11" s="275"/>
      <c r="Y11" s="272"/>
    </row>
    <row r="12" spans="1:26" s="22" customFormat="1" ht="22" customHeight="1">
      <c r="A12" s="224">
        <v>1</v>
      </c>
      <c r="B12" s="150" t="s">
        <v>195</v>
      </c>
      <c r="C12" s="300" t="s">
        <v>19</v>
      </c>
      <c r="D12" s="392" t="s">
        <v>196</v>
      </c>
      <c r="E12" s="309" t="s">
        <v>12</v>
      </c>
      <c r="F12" s="310"/>
      <c r="G12" s="313" t="s">
        <v>41</v>
      </c>
      <c r="H12" s="298">
        <v>2</v>
      </c>
      <c r="I12" s="298">
        <v>2</v>
      </c>
      <c r="J12" s="298">
        <v>3</v>
      </c>
      <c r="K12" s="298">
        <v>4</v>
      </c>
      <c r="L12" s="298">
        <v>5</v>
      </c>
      <c r="M12" s="298">
        <v>6</v>
      </c>
      <c r="N12" s="298">
        <v>7</v>
      </c>
      <c r="O12" s="298">
        <v>8</v>
      </c>
      <c r="P12" s="307">
        <v>9</v>
      </c>
      <c r="Q12" s="292">
        <f>10000*6</f>
        <v>60000</v>
      </c>
      <c r="R12" s="285">
        <f>IF(AND(B12&lt;&gt;"本校專任", B12&lt;&gt;"本校專任",Q12&gt;=26400),Q12*0.0211,0)</f>
        <v>0</v>
      </c>
      <c r="S12" s="285">
        <f>IF(Q12&gt;=40019,ROUNDDOWN(Q12*0.05,0),0)</f>
        <v>3000</v>
      </c>
      <c r="T12" s="285">
        <f>Q12-R12-S12</f>
        <v>57000</v>
      </c>
      <c r="U12" s="129" t="s">
        <v>23</v>
      </c>
      <c r="V12" s="130"/>
      <c r="W12" s="130"/>
      <c r="X12" s="131"/>
      <c r="Y12" s="272"/>
    </row>
    <row r="13" spans="1:26" s="22" customFormat="1" ht="22" customHeight="1">
      <c r="A13" s="224"/>
      <c r="B13" s="218" t="s">
        <v>193</v>
      </c>
      <c r="C13" s="301"/>
      <c r="D13" s="392"/>
      <c r="E13" s="311"/>
      <c r="F13" s="312"/>
      <c r="G13" s="314"/>
      <c r="H13" s="299"/>
      <c r="I13" s="299"/>
      <c r="J13" s="299"/>
      <c r="K13" s="299"/>
      <c r="L13" s="299"/>
      <c r="M13" s="299"/>
      <c r="N13" s="299"/>
      <c r="O13" s="299"/>
      <c r="P13" s="308"/>
      <c r="Q13" s="293"/>
      <c r="R13" s="286"/>
      <c r="S13" s="286"/>
      <c r="T13" s="286"/>
      <c r="U13" s="132" t="s">
        <v>39</v>
      </c>
      <c r="V13" s="133"/>
      <c r="W13" s="133"/>
      <c r="X13" s="134"/>
      <c r="Y13" s="272"/>
    </row>
    <row r="14" spans="1:26" s="22" customFormat="1" ht="22" customHeight="1">
      <c r="A14" s="224">
        <v>2</v>
      </c>
      <c r="B14" s="69" t="s">
        <v>216</v>
      </c>
      <c r="C14" s="300" t="s">
        <v>15</v>
      </c>
      <c r="D14" s="356" t="s">
        <v>232</v>
      </c>
      <c r="E14" s="309" t="s">
        <v>12</v>
      </c>
      <c r="F14" s="310"/>
      <c r="G14" s="313" t="s">
        <v>13</v>
      </c>
      <c r="H14" s="298">
        <v>2</v>
      </c>
      <c r="I14" s="298">
        <v>2</v>
      </c>
      <c r="J14" s="298">
        <v>3</v>
      </c>
      <c r="K14" s="298">
        <v>4</v>
      </c>
      <c r="L14" s="298">
        <v>5</v>
      </c>
      <c r="M14" s="298">
        <v>6</v>
      </c>
      <c r="N14" s="298">
        <v>7</v>
      </c>
      <c r="O14" s="298">
        <v>8</v>
      </c>
      <c r="P14" s="307">
        <v>9</v>
      </c>
      <c r="Q14" s="292">
        <f>176*160</f>
        <v>28160</v>
      </c>
      <c r="R14" s="285">
        <f>IF(AND(B14&lt;&gt;"本校專任", B14&lt;&gt;"本校專任",Q14&gt;=26400),Q14*0.0211,0)</f>
        <v>594.17600000000004</v>
      </c>
      <c r="S14" s="285">
        <f t="shared" ref="S14" si="0">IF(Q14&gt;=40019,ROUNDDOWN(Q14*0.05,0),0)</f>
        <v>0</v>
      </c>
      <c r="T14" s="285">
        <f>Q14-R14-S14</f>
        <v>27565.824000000001</v>
      </c>
      <c r="U14" s="129" t="s">
        <v>31</v>
      </c>
      <c r="V14" s="130"/>
      <c r="W14" s="130"/>
      <c r="X14" s="131"/>
      <c r="Y14" s="272"/>
    </row>
    <row r="15" spans="1:26" s="22" customFormat="1" ht="22" customHeight="1">
      <c r="A15" s="224"/>
      <c r="B15" s="70">
        <v>49501234</v>
      </c>
      <c r="C15" s="301"/>
      <c r="D15" s="357"/>
      <c r="E15" s="311"/>
      <c r="F15" s="312"/>
      <c r="G15" s="314"/>
      <c r="H15" s="299"/>
      <c r="I15" s="299"/>
      <c r="J15" s="299"/>
      <c r="K15" s="299"/>
      <c r="L15" s="299"/>
      <c r="M15" s="299"/>
      <c r="N15" s="299"/>
      <c r="O15" s="299"/>
      <c r="P15" s="308"/>
      <c r="Q15" s="293"/>
      <c r="R15" s="286"/>
      <c r="S15" s="286"/>
      <c r="T15" s="286"/>
      <c r="U15" s="132" t="s">
        <v>40</v>
      </c>
      <c r="V15" s="133"/>
      <c r="W15" s="133"/>
      <c r="X15" s="134"/>
      <c r="Y15" s="272"/>
    </row>
    <row r="16" spans="1:26" s="22" customFormat="1" ht="22" customHeight="1">
      <c r="A16" s="224">
        <v>3</v>
      </c>
      <c r="B16" s="69" t="s">
        <v>48</v>
      </c>
      <c r="C16" s="300" t="s">
        <v>52</v>
      </c>
      <c r="D16" s="392" t="s">
        <v>198</v>
      </c>
      <c r="E16" s="309" t="s">
        <v>16</v>
      </c>
      <c r="F16" s="310"/>
      <c r="G16" s="313" t="s">
        <v>17</v>
      </c>
      <c r="H16" s="298">
        <v>1</v>
      </c>
      <c r="I16" s="298">
        <v>2</v>
      </c>
      <c r="J16" s="298">
        <v>3</v>
      </c>
      <c r="K16" s="298">
        <v>4</v>
      </c>
      <c r="L16" s="298">
        <v>5</v>
      </c>
      <c r="M16" s="298">
        <v>6</v>
      </c>
      <c r="N16" s="298">
        <v>7</v>
      </c>
      <c r="O16" s="298">
        <v>8</v>
      </c>
      <c r="P16" s="307">
        <v>9</v>
      </c>
      <c r="Q16" s="292">
        <f>7000*6</f>
        <v>42000</v>
      </c>
      <c r="R16" s="285">
        <f>IF(AND(B16&lt;&gt;"本校專任", B16&lt;&gt;"本校專任",Q16&gt;=26400),Q16*0.0211,0)</f>
        <v>886.2</v>
      </c>
      <c r="S16" s="285">
        <f t="shared" ref="S16" si="1">IF(Q16&gt;=40019,ROUNDDOWN(Q16*0.05,0),0)</f>
        <v>2100</v>
      </c>
      <c r="T16" s="390">
        <f>Q16-R16-S16</f>
        <v>39013.800000000003</v>
      </c>
      <c r="U16" s="276" t="s">
        <v>23</v>
      </c>
      <c r="V16" s="277"/>
      <c r="W16" s="277"/>
      <c r="X16" s="278"/>
      <c r="Y16" s="272"/>
    </row>
    <row r="17" spans="1:25" s="22" customFormat="1" ht="22" customHeight="1">
      <c r="A17" s="224"/>
      <c r="B17" s="70"/>
      <c r="C17" s="301"/>
      <c r="D17" s="392"/>
      <c r="E17" s="311"/>
      <c r="F17" s="312"/>
      <c r="G17" s="314"/>
      <c r="H17" s="299"/>
      <c r="I17" s="299"/>
      <c r="J17" s="299"/>
      <c r="K17" s="299"/>
      <c r="L17" s="299"/>
      <c r="M17" s="299"/>
      <c r="N17" s="299"/>
      <c r="O17" s="299"/>
      <c r="P17" s="308"/>
      <c r="Q17" s="293"/>
      <c r="R17" s="286"/>
      <c r="S17" s="286"/>
      <c r="T17" s="391"/>
      <c r="U17" s="279" t="s">
        <v>53</v>
      </c>
      <c r="V17" s="280"/>
      <c r="W17" s="280"/>
      <c r="X17" s="281"/>
      <c r="Y17" s="272"/>
    </row>
    <row r="18" spans="1:25" s="22" customFormat="1" ht="22" customHeight="1">
      <c r="A18" s="224">
        <v>4</v>
      </c>
      <c r="B18" s="69" t="s">
        <v>48</v>
      </c>
      <c r="C18" s="300" t="s">
        <v>49</v>
      </c>
      <c r="D18" s="356" t="s">
        <v>200</v>
      </c>
      <c r="E18" s="309" t="s">
        <v>50</v>
      </c>
      <c r="F18" s="310"/>
      <c r="G18" s="313" t="s">
        <v>51</v>
      </c>
      <c r="H18" s="298">
        <v>2</v>
      </c>
      <c r="I18" s="298">
        <v>2</v>
      </c>
      <c r="J18" s="298">
        <v>3</v>
      </c>
      <c r="K18" s="298">
        <v>4</v>
      </c>
      <c r="L18" s="298">
        <v>5</v>
      </c>
      <c r="M18" s="298">
        <v>6</v>
      </c>
      <c r="N18" s="298">
        <v>7</v>
      </c>
      <c r="O18" s="298">
        <v>8</v>
      </c>
      <c r="P18" s="307">
        <v>9</v>
      </c>
      <c r="Q18" s="292">
        <v>26000</v>
      </c>
      <c r="R18" s="285">
        <f>IF(AND(B18&lt;&gt;"本校專任", B18&lt;&gt;"本校專任",Q18&gt;=26400),Q18*0.0211,0)</f>
        <v>0</v>
      </c>
      <c r="S18" s="285">
        <f t="shared" ref="S18" si="2">IF(Q18&gt;=40019,ROUNDDOWN(Q18*0.05,0),0)</f>
        <v>0</v>
      </c>
      <c r="T18" s="285">
        <f>Q18-R18-S18</f>
        <v>26000</v>
      </c>
      <c r="U18" s="276" t="s">
        <v>23</v>
      </c>
      <c r="V18" s="277"/>
      <c r="W18" s="277"/>
      <c r="X18" s="278"/>
      <c r="Y18" s="272"/>
    </row>
    <row r="19" spans="1:25" s="22" customFormat="1" ht="22" customHeight="1">
      <c r="A19" s="224"/>
      <c r="B19" s="70"/>
      <c r="C19" s="301"/>
      <c r="D19" s="357"/>
      <c r="E19" s="311"/>
      <c r="F19" s="312"/>
      <c r="G19" s="314"/>
      <c r="H19" s="299"/>
      <c r="I19" s="299"/>
      <c r="J19" s="299"/>
      <c r="K19" s="299"/>
      <c r="L19" s="299"/>
      <c r="M19" s="299"/>
      <c r="N19" s="299"/>
      <c r="O19" s="299"/>
      <c r="P19" s="308"/>
      <c r="Q19" s="293"/>
      <c r="R19" s="286"/>
      <c r="S19" s="286"/>
      <c r="T19" s="286"/>
      <c r="U19" s="279" t="s">
        <v>53</v>
      </c>
      <c r="V19" s="280"/>
      <c r="W19" s="280"/>
      <c r="X19" s="281"/>
      <c r="Y19" s="272"/>
    </row>
    <row r="20" spans="1:25" s="22" customFormat="1" ht="22" customHeight="1">
      <c r="A20" s="224">
        <v>5</v>
      </c>
      <c r="B20" s="69" t="s">
        <v>48</v>
      </c>
      <c r="C20" s="300" t="s">
        <v>94</v>
      </c>
      <c r="D20" s="356" t="s">
        <v>96</v>
      </c>
      <c r="E20" s="309" t="s">
        <v>50</v>
      </c>
      <c r="F20" s="310"/>
      <c r="G20" s="313" t="s">
        <v>95</v>
      </c>
      <c r="H20" s="298">
        <v>1</v>
      </c>
      <c r="I20" s="298">
        <v>2</v>
      </c>
      <c r="J20" s="298">
        <v>3</v>
      </c>
      <c r="K20" s="298">
        <v>4</v>
      </c>
      <c r="L20" s="298">
        <v>5</v>
      </c>
      <c r="M20" s="298">
        <v>6</v>
      </c>
      <c r="N20" s="298">
        <v>7</v>
      </c>
      <c r="O20" s="298">
        <v>8</v>
      </c>
      <c r="P20" s="307">
        <v>9</v>
      </c>
      <c r="Q20" s="292">
        <v>6000</v>
      </c>
      <c r="R20" s="285">
        <f>IF(AND(B20&lt;&gt;"本校專任", B20&lt;&gt;"本校專任",Q20&gt;=26400),Q20*0.0211,0)</f>
        <v>0</v>
      </c>
      <c r="S20" s="285">
        <f t="shared" ref="S20" si="3">IF(Q20&gt;=40019,ROUNDDOWN(Q20*0.05,0),0)</f>
        <v>0</v>
      </c>
      <c r="T20" s="285">
        <f>Q20-R20-S20</f>
        <v>6000</v>
      </c>
      <c r="U20" s="276" t="s">
        <v>23</v>
      </c>
      <c r="V20" s="277"/>
      <c r="W20" s="277"/>
      <c r="X20" s="278"/>
      <c r="Y20" s="272"/>
    </row>
    <row r="21" spans="1:25" s="25" customFormat="1" ht="22" customHeight="1">
      <c r="A21" s="224"/>
      <c r="B21" s="70"/>
      <c r="C21" s="301"/>
      <c r="D21" s="357"/>
      <c r="E21" s="311"/>
      <c r="F21" s="312"/>
      <c r="G21" s="314"/>
      <c r="H21" s="299"/>
      <c r="I21" s="299"/>
      <c r="J21" s="299"/>
      <c r="K21" s="299"/>
      <c r="L21" s="299"/>
      <c r="M21" s="299"/>
      <c r="N21" s="299"/>
      <c r="O21" s="299"/>
      <c r="P21" s="308"/>
      <c r="Q21" s="293"/>
      <c r="R21" s="286"/>
      <c r="S21" s="286"/>
      <c r="T21" s="286"/>
      <c r="U21" s="279" t="s">
        <v>53</v>
      </c>
      <c r="V21" s="280"/>
      <c r="W21" s="280"/>
      <c r="X21" s="281"/>
      <c r="Y21" s="272"/>
    </row>
    <row r="22" spans="1:25" s="13" customFormat="1" ht="22" customHeight="1">
      <c r="A22" s="224">
        <v>6</v>
      </c>
      <c r="B22" s="77" t="s">
        <v>47</v>
      </c>
      <c r="C22" s="300"/>
      <c r="D22" s="356"/>
      <c r="E22" s="309"/>
      <c r="F22" s="310"/>
      <c r="G22" s="313"/>
      <c r="H22" s="298"/>
      <c r="I22" s="298"/>
      <c r="J22" s="298"/>
      <c r="K22" s="298"/>
      <c r="L22" s="298"/>
      <c r="M22" s="298"/>
      <c r="N22" s="298"/>
      <c r="O22" s="298"/>
      <c r="P22" s="307"/>
      <c r="Q22" s="292"/>
      <c r="R22" s="285"/>
      <c r="S22" s="285">
        <f t="shared" ref="S22" si="4">IF(Q22&gt;=40019,ROUNDDOWN(Q22*0.05,0),0)</f>
        <v>0</v>
      </c>
      <c r="T22" s="285">
        <f>Q22-R22-S22</f>
        <v>0</v>
      </c>
      <c r="U22" s="276"/>
      <c r="V22" s="277"/>
      <c r="W22" s="277"/>
      <c r="X22" s="278"/>
      <c r="Y22" s="272"/>
    </row>
    <row r="23" spans="1:25" s="27" customFormat="1" ht="22" customHeight="1">
      <c r="A23" s="224"/>
      <c r="B23" s="70"/>
      <c r="C23" s="301"/>
      <c r="D23" s="357"/>
      <c r="E23" s="311"/>
      <c r="F23" s="312"/>
      <c r="G23" s="314"/>
      <c r="H23" s="299"/>
      <c r="I23" s="299"/>
      <c r="J23" s="299"/>
      <c r="K23" s="299"/>
      <c r="L23" s="299"/>
      <c r="M23" s="299"/>
      <c r="N23" s="299"/>
      <c r="O23" s="299"/>
      <c r="P23" s="308"/>
      <c r="Q23" s="293"/>
      <c r="R23" s="286"/>
      <c r="S23" s="286"/>
      <c r="T23" s="286"/>
      <c r="U23" s="325"/>
      <c r="V23" s="326"/>
      <c r="W23" s="326"/>
      <c r="X23" s="327"/>
      <c r="Y23" s="272"/>
    </row>
    <row r="24" spans="1:25" s="27" customFormat="1" ht="22" customHeight="1">
      <c r="A24" s="136"/>
      <c r="B24" s="409" t="s">
        <v>79</v>
      </c>
      <c r="C24" s="410"/>
      <c r="D24" s="410"/>
      <c r="E24" s="410"/>
      <c r="F24" s="413">
        <v>5</v>
      </c>
      <c r="G24" s="404"/>
      <c r="H24" s="405"/>
      <c r="I24" s="405"/>
      <c r="J24" s="405"/>
      <c r="K24" s="405"/>
      <c r="L24" s="405"/>
      <c r="M24" s="405"/>
      <c r="N24" s="405"/>
      <c r="O24" s="405"/>
      <c r="P24" s="406"/>
      <c r="Q24" s="292">
        <f>SUM(Q12:Q23)</f>
        <v>162160</v>
      </c>
      <c r="R24" s="285">
        <f>SUM(R12:R23)</f>
        <v>1480.3760000000002</v>
      </c>
      <c r="S24" s="285">
        <f>SUM(S12:S23)</f>
        <v>5100</v>
      </c>
      <c r="T24" s="285">
        <f>SUM(T12:T23)</f>
        <v>155579.62400000001</v>
      </c>
      <c r="U24" s="393" t="s">
        <v>24</v>
      </c>
      <c r="V24" s="394"/>
      <c r="W24" s="394"/>
      <c r="X24" s="395"/>
      <c r="Y24" s="272"/>
    </row>
    <row r="25" spans="1:25" s="6" customFormat="1" ht="22" customHeight="1" thickBot="1">
      <c r="A25" s="19"/>
      <c r="B25" s="411"/>
      <c r="C25" s="412"/>
      <c r="D25" s="412"/>
      <c r="E25" s="412"/>
      <c r="F25" s="414"/>
      <c r="G25" s="399"/>
      <c r="H25" s="400"/>
      <c r="I25" s="400"/>
      <c r="J25" s="400"/>
      <c r="K25" s="400"/>
      <c r="L25" s="400"/>
      <c r="M25" s="400"/>
      <c r="N25" s="400"/>
      <c r="O25" s="400"/>
      <c r="P25" s="401"/>
      <c r="Q25" s="407"/>
      <c r="R25" s="408"/>
      <c r="S25" s="408"/>
      <c r="T25" s="408"/>
      <c r="U25" s="396"/>
      <c r="V25" s="397"/>
      <c r="W25" s="397"/>
      <c r="X25" s="398"/>
      <c r="Y25" s="272"/>
    </row>
    <row r="26" spans="1:25" s="6" customFormat="1" ht="27.75" customHeight="1">
      <c r="A26" s="23"/>
      <c r="B26" s="24" t="s">
        <v>3</v>
      </c>
      <c r="C26" s="24"/>
      <c r="D26" s="55" t="s">
        <v>28</v>
      </c>
      <c r="E26" s="402" t="s">
        <v>78</v>
      </c>
      <c r="F26" s="402"/>
      <c r="G26" s="403" t="s">
        <v>30</v>
      </c>
      <c r="H26" s="403"/>
      <c r="I26" s="403"/>
      <c r="J26" s="403"/>
      <c r="K26" s="403"/>
      <c r="L26" s="403"/>
      <c r="M26" s="403"/>
      <c r="N26" s="403"/>
      <c r="O26" s="403"/>
      <c r="P26" s="403"/>
      <c r="Q26" s="24"/>
      <c r="R26" s="24" t="s">
        <v>20</v>
      </c>
      <c r="S26" s="24"/>
      <c r="T26" s="45" t="s">
        <v>4</v>
      </c>
      <c r="V26" s="25"/>
      <c r="X26" s="24"/>
      <c r="Y26" s="5"/>
    </row>
    <row r="27" spans="1:25" s="6" customFormat="1" ht="32.15" customHeight="1">
      <c r="A27" s="17"/>
      <c r="B27" s="2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7"/>
      <c r="Q27" s="9"/>
      <c r="R27" s="9"/>
      <c r="S27" s="9"/>
      <c r="T27" s="9"/>
      <c r="U27" s="9"/>
      <c r="V27" s="9"/>
      <c r="W27" s="9"/>
      <c r="X27" s="13"/>
      <c r="Y27" s="5"/>
    </row>
    <row r="28" spans="1:25" s="13" customFormat="1" ht="52.5" customHeight="1">
      <c r="A28" s="27"/>
      <c r="B28" s="26" t="s">
        <v>46</v>
      </c>
      <c r="C28" s="28"/>
      <c r="D28" s="28"/>
      <c r="E28" s="28"/>
      <c r="F28" s="28"/>
      <c r="G28" s="58"/>
      <c r="H28" s="58"/>
      <c r="I28" s="58"/>
      <c r="J28" s="58"/>
      <c r="K28" s="58"/>
      <c r="L28" s="58"/>
      <c r="M28" s="58"/>
      <c r="N28" s="58"/>
      <c r="O28" s="59"/>
      <c r="P28" s="58"/>
      <c r="Q28" s="28"/>
      <c r="R28" s="28"/>
      <c r="S28" s="28"/>
      <c r="T28" s="28"/>
      <c r="U28" s="28"/>
      <c r="V28" s="28"/>
      <c r="W28" s="28"/>
      <c r="X28" s="27"/>
      <c r="Y28" s="5"/>
    </row>
    <row r="29" spans="1:25" s="6" customFormat="1" ht="32.15" customHeight="1">
      <c r="A29" s="16"/>
      <c r="B29" s="306" t="s">
        <v>5</v>
      </c>
      <c r="C29" s="306"/>
      <c r="D29" s="306"/>
      <c r="E29" s="306"/>
      <c r="F29" s="306"/>
      <c r="G29" s="29"/>
      <c r="H29" s="7"/>
      <c r="I29" s="7"/>
      <c r="J29" s="7"/>
      <c r="K29" s="7"/>
      <c r="L29" s="7"/>
      <c r="M29" s="7"/>
      <c r="N29" s="7"/>
      <c r="O29" s="7"/>
      <c r="P29" s="7"/>
      <c r="Q29" s="8"/>
      <c r="R29" s="8"/>
      <c r="S29" s="8"/>
      <c r="T29" s="8"/>
      <c r="U29" s="4"/>
      <c r="V29" s="4"/>
      <c r="W29" s="4"/>
      <c r="X29" s="4"/>
      <c r="Y29" s="5"/>
    </row>
    <row r="30" spans="1:25" s="6" customFormat="1" ht="32.15" customHeight="1">
      <c r="A30" s="16"/>
      <c r="B30" s="2"/>
      <c r="C30" s="2"/>
      <c r="D30" s="2"/>
      <c r="E30" s="2"/>
      <c r="F30" s="2"/>
      <c r="G30" s="60"/>
      <c r="H30" s="61"/>
      <c r="I30" s="61"/>
      <c r="J30" s="61"/>
      <c r="K30" s="61"/>
      <c r="L30" s="61"/>
      <c r="M30" s="61"/>
      <c r="N30" s="61"/>
      <c r="O30" s="61"/>
      <c r="P30" s="61"/>
      <c r="Q30" s="3"/>
      <c r="R30" s="3"/>
      <c r="S30" s="3"/>
      <c r="T30" s="3"/>
      <c r="U30" s="4"/>
      <c r="V30" s="4"/>
      <c r="W30" s="4"/>
      <c r="X30" s="4"/>
      <c r="Y30" s="5"/>
    </row>
    <row r="31" spans="1:25" s="6" customFormat="1" ht="32.15" customHeight="1">
      <c r="A31" s="16"/>
      <c r="B31" s="7"/>
      <c r="C31" s="7"/>
      <c r="D31" s="7"/>
      <c r="E31" s="7"/>
      <c r="F31" s="7"/>
      <c r="G31" s="29"/>
      <c r="H31" s="7"/>
      <c r="I31" s="7"/>
      <c r="J31" s="7"/>
      <c r="K31" s="7"/>
      <c r="L31" s="7"/>
      <c r="M31" s="7"/>
      <c r="N31" s="7"/>
      <c r="O31" s="7"/>
      <c r="P31" s="7"/>
      <c r="Q31" s="8"/>
      <c r="R31" s="8"/>
      <c r="S31" s="8"/>
      <c r="T31" s="8"/>
      <c r="U31" s="4"/>
      <c r="V31" s="4"/>
      <c r="W31" s="4"/>
      <c r="X31" s="4"/>
      <c r="Y31" s="5"/>
    </row>
    <row r="32" spans="1:25" s="6" customFormat="1" ht="32.15" customHeight="1">
      <c r="A32" s="16"/>
      <c r="B32" s="2"/>
      <c r="C32" s="2"/>
      <c r="D32" s="2"/>
      <c r="E32" s="2"/>
      <c r="F32" s="2"/>
      <c r="G32" s="60"/>
      <c r="H32" s="61"/>
      <c r="I32" s="61"/>
      <c r="J32" s="61"/>
      <c r="K32" s="61"/>
      <c r="L32" s="61"/>
      <c r="M32" s="61"/>
      <c r="N32" s="61"/>
      <c r="O32" s="61"/>
      <c r="P32" s="61"/>
      <c r="Q32" s="3"/>
      <c r="R32" s="3"/>
      <c r="S32" s="3"/>
      <c r="T32" s="3"/>
      <c r="U32" s="4"/>
      <c r="V32" s="4"/>
      <c r="W32" s="4"/>
      <c r="X32" s="4"/>
      <c r="Y32" s="5"/>
    </row>
    <row r="33" spans="1:25" s="6" customFormat="1" ht="32.15" customHeight="1">
      <c r="A33" s="16"/>
      <c r="B33" s="7"/>
      <c r="C33" s="7"/>
      <c r="D33" s="7"/>
      <c r="E33" s="7"/>
      <c r="F33" s="7"/>
      <c r="G33" s="29"/>
      <c r="H33" s="7"/>
      <c r="I33" s="7"/>
      <c r="J33" s="7"/>
      <c r="K33" s="7"/>
      <c r="L33" s="7"/>
      <c r="M33" s="7"/>
      <c r="N33" s="7"/>
      <c r="O33" s="7"/>
      <c r="P33" s="7"/>
      <c r="Q33" s="8"/>
      <c r="R33" s="8"/>
      <c r="S33" s="8"/>
      <c r="T33" s="8"/>
      <c r="U33" s="4"/>
      <c r="V33" s="4"/>
      <c r="W33" s="4"/>
      <c r="X33" s="4"/>
      <c r="Y33" s="5"/>
    </row>
    <row r="34" spans="1:25" s="6" customFormat="1" ht="32.15" customHeight="1">
      <c r="A34" s="16"/>
      <c r="B34" s="10"/>
      <c r="C34" s="10"/>
      <c r="D34" s="10"/>
      <c r="E34" s="10"/>
      <c r="F34" s="10"/>
      <c r="G34" s="62"/>
      <c r="H34" s="63"/>
      <c r="I34" s="63"/>
      <c r="J34" s="63"/>
      <c r="K34" s="63"/>
      <c r="L34" s="63"/>
      <c r="M34" s="63"/>
      <c r="N34" s="63"/>
      <c r="O34" s="63"/>
      <c r="P34" s="63"/>
      <c r="Q34" s="14"/>
      <c r="R34" s="14"/>
      <c r="S34" s="14"/>
      <c r="T34" s="14"/>
      <c r="U34" s="9"/>
      <c r="V34" s="9"/>
      <c r="W34" s="9"/>
      <c r="X34" s="9"/>
      <c r="Y34" s="5"/>
    </row>
    <row r="35" spans="1:25" s="6" customFormat="1" ht="32.15" customHeight="1">
      <c r="A35" s="16"/>
      <c r="B35" s="10"/>
      <c r="C35" s="10"/>
      <c r="D35" s="10"/>
      <c r="E35" s="10"/>
      <c r="F35" s="10"/>
      <c r="G35" s="62"/>
      <c r="H35" s="63"/>
      <c r="I35" s="63"/>
      <c r="J35" s="63"/>
      <c r="K35" s="63"/>
      <c r="L35" s="63"/>
      <c r="M35" s="63"/>
      <c r="N35" s="63"/>
      <c r="O35" s="63"/>
      <c r="P35" s="63"/>
      <c r="Q35" s="10"/>
      <c r="R35" s="10"/>
      <c r="S35" s="10"/>
      <c r="T35" s="10"/>
      <c r="U35" s="9"/>
      <c r="V35" s="9"/>
      <c r="W35" s="9"/>
      <c r="X35" s="9"/>
      <c r="Y35" s="5"/>
    </row>
    <row r="36" spans="1:25" s="6" customFormat="1" ht="32.15" customHeight="1">
      <c r="A36" s="16"/>
      <c r="B36" s="2"/>
      <c r="C36" s="2"/>
      <c r="D36" s="2"/>
      <c r="E36" s="2"/>
      <c r="F36" s="2"/>
      <c r="G36" s="60"/>
      <c r="H36" s="61"/>
      <c r="I36" s="61"/>
      <c r="J36" s="61"/>
      <c r="K36" s="61"/>
      <c r="L36" s="61"/>
      <c r="M36" s="61"/>
      <c r="N36" s="61"/>
      <c r="O36" s="61"/>
      <c r="P36" s="61"/>
      <c r="Q36" s="3"/>
      <c r="R36" s="3"/>
      <c r="S36" s="3"/>
      <c r="T36" s="3"/>
      <c r="U36" s="4"/>
      <c r="V36" s="4"/>
      <c r="W36" s="4"/>
      <c r="X36" s="4"/>
      <c r="Y36" s="5"/>
    </row>
    <row r="37" spans="1:25" s="6" customFormat="1" ht="32.15" customHeight="1">
      <c r="A37" s="16"/>
      <c r="B37" s="7"/>
      <c r="C37" s="7"/>
      <c r="D37" s="7"/>
      <c r="E37" s="7"/>
      <c r="F37" s="7"/>
      <c r="G37" s="29"/>
      <c r="H37" s="7"/>
      <c r="I37" s="7"/>
      <c r="J37" s="7"/>
      <c r="K37" s="7"/>
      <c r="L37" s="7"/>
      <c r="M37" s="7"/>
      <c r="N37" s="7"/>
      <c r="O37" s="7"/>
      <c r="P37" s="7"/>
      <c r="Q37" s="8"/>
      <c r="R37" s="8"/>
      <c r="S37" s="8"/>
      <c r="T37" s="8"/>
      <c r="U37" s="4"/>
      <c r="V37" s="4"/>
      <c r="W37" s="4"/>
      <c r="X37" s="4"/>
      <c r="Y37" s="5"/>
    </row>
    <row r="38" spans="1:25" s="6" customFormat="1" ht="32.15" customHeight="1">
      <c r="A38" s="16"/>
      <c r="B38" s="2"/>
      <c r="C38" s="2"/>
      <c r="D38" s="2"/>
      <c r="E38" s="2"/>
      <c r="F38" s="2"/>
      <c r="G38" s="60"/>
      <c r="H38" s="61"/>
      <c r="I38" s="61"/>
      <c r="J38" s="61"/>
      <c r="K38" s="61"/>
      <c r="L38" s="61"/>
      <c r="M38" s="61"/>
      <c r="N38" s="61"/>
      <c r="O38" s="61"/>
      <c r="P38" s="61"/>
      <c r="Q38" s="3"/>
      <c r="R38" s="3"/>
      <c r="S38" s="3"/>
      <c r="T38" s="3"/>
      <c r="U38" s="4"/>
      <c r="V38" s="4"/>
      <c r="W38" s="4"/>
      <c r="X38" s="4"/>
      <c r="Y38" s="5"/>
    </row>
    <row r="39" spans="1:25" s="6" customFormat="1" ht="32.15" customHeight="1">
      <c r="A39" s="16"/>
      <c r="B39" s="7"/>
      <c r="C39" s="7"/>
      <c r="D39" s="7"/>
      <c r="E39" s="7"/>
      <c r="F39" s="7"/>
      <c r="G39" s="29"/>
      <c r="H39" s="7"/>
      <c r="I39" s="7"/>
      <c r="J39" s="7"/>
      <c r="K39" s="7"/>
      <c r="L39" s="7"/>
      <c r="M39" s="7"/>
      <c r="N39" s="7"/>
      <c r="O39" s="7"/>
      <c r="P39" s="7"/>
      <c r="Q39" s="8"/>
      <c r="R39" s="8"/>
      <c r="S39" s="8"/>
      <c r="T39" s="8"/>
      <c r="U39" s="4"/>
      <c r="V39" s="4"/>
      <c r="W39" s="4"/>
      <c r="X39" s="4"/>
      <c r="Y39" s="5"/>
    </row>
    <row r="40" spans="1:25" s="6" customFormat="1" ht="32.15" customHeight="1">
      <c r="A40" s="16"/>
      <c r="B40" s="2"/>
      <c r="C40" s="2"/>
      <c r="D40" s="2"/>
      <c r="E40" s="2"/>
      <c r="F40" s="2"/>
      <c r="G40" s="60"/>
      <c r="H40" s="61"/>
      <c r="I40" s="61"/>
      <c r="J40" s="61"/>
      <c r="K40" s="61"/>
      <c r="L40" s="61"/>
      <c r="M40" s="61"/>
      <c r="N40" s="61"/>
      <c r="O40" s="61"/>
      <c r="P40" s="61"/>
      <c r="Q40" s="3"/>
      <c r="R40" s="3"/>
      <c r="S40" s="3"/>
      <c r="T40" s="3"/>
      <c r="U40" s="4"/>
      <c r="V40" s="4"/>
      <c r="W40" s="4"/>
      <c r="X40" s="4"/>
      <c r="Y40" s="5"/>
    </row>
    <row r="41" spans="1:25" s="6" customFormat="1" ht="32.15" customHeight="1">
      <c r="A41" s="16"/>
      <c r="B41" s="7"/>
      <c r="C41" s="7"/>
      <c r="D41" s="7"/>
      <c r="E41" s="7"/>
      <c r="F41" s="7"/>
      <c r="G41" s="29"/>
      <c r="H41" s="7"/>
      <c r="I41" s="7"/>
      <c r="J41" s="7"/>
      <c r="K41" s="7"/>
      <c r="L41" s="7"/>
      <c r="M41" s="7"/>
      <c r="N41" s="7"/>
      <c r="O41" s="7"/>
      <c r="P41" s="7"/>
      <c r="Q41" s="8"/>
      <c r="R41" s="8"/>
      <c r="S41" s="8"/>
      <c r="T41" s="8"/>
      <c r="U41" s="4"/>
      <c r="V41" s="4"/>
      <c r="W41" s="4"/>
      <c r="X41" s="4"/>
      <c r="Y41" s="5"/>
    </row>
    <row r="42" spans="1:25" s="6" customFormat="1" ht="32.15" customHeight="1">
      <c r="A42" s="16"/>
      <c r="B42" s="2"/>
      <c r="C42" s="2"/>
      <c r="D42" s="2"/>
      <c r="E42" s="2"/>
      <c r="F42" s="2"/>
      <c r="G42" s="60"/>
      <c r="H42" s="61"/>
      <c r="I42" s="61"/>
      <c r="J42" s="61"/>
      <c r="K42" s="61"/>
      <c r="L42" s="61"/>
      <c r="M42" s="61"/>
      <c r="N42" s="61"/>
      <c r="O42" s="61"/>
      <c r="P42" s="61"/>
      <c r="Q42" s="3"/>
      <c r="R42" s="3"/>
      <c r="S42" s="3"/>
      <c r="T42" s="3"/>
      <c r="U42" s="4"/>
      <c r="V42" s="4"/>
      <c r="W42" s="4"/>
      <c r="X42" s="4"/>
      <c r="Y42" s="5"/>
    </row>
    <row r="43" spans="1:25" s="6" customFormat="1" ht="32.15" customHeight="1">
      <c r="A43" s="16"/>
      <c r="B43" s="7"/>
      <c r="C43" s="7"/>
      <c r="D43" s="7"/>
      <c r="E43" s="7"/>
      <c r="F43" s="7"/>
      <c r="G43" s="29"/>
      <c r="H43" s="7"/>
      <c r="I43" s="7"/>
      <c r="J43" s="7"/>
      <c r="K43" s="7"/>
      <c r="L43" s="7"/>
      <c r="M43" s="7"/>
      <c r="N43" s="7"/>
      <c r="O43" s="7"/>
      <c r="P43" s="7"/>
      <c r="Q43" s="8"/>
      <c r="R43" s="8"/>
      <c r="S43" s="8"/>
      <c r="T43" s="8"/>
      <c r="U43" s="4"/>
      <c r="V43" s="4"/>
      <c r="W43" s="4"/>
      <c r="X43" s="4"/>
      <c r="Y43" s="5"/>
    </row>
    <row r="44" spans="1:25" s="6" customFormat="1" ht="32.15" customHeight="1">
      <c r="A44" s="16"/>
      <c r="B44" s="2"/>
      <c r="C44" s="2"/>
      <c r="D44" s="2"/>
      <c r="E44" s="2"/>
      <c r="F44" s="2"/>
      <c r="G44" s="60"/>
      <c r="H44" s="61"/>
      <c r="I44" s="61"/>
      <c r="J44" s="61"/>
      <c r="K44" s="61"/>
      <c r="L44" s="61"/>
      <c r="M44" s="61"/>
      <c r="N44" s="61"/>
      <c r="O44" s="61"/>
      <c r="P44" s="61"/>
      <c r="Q44" s="3"/>
      <c r="R44" s="3"/>
      <c r="S44" s="3"/>
      <c r="T44" s="3"/>
      <c r="U44" s="4"/>
      <c r="V44" s="4"/>
      <c r="W44" s="4"/>
      <c r="X44" s="4"/>
      <c r="Y44" s="5"/>
    </row>
    <row r="45" spans="1:25" s="6" customFormat="1" ht="32.15" customHeight="1">
      <c r="A45" s="16"/>
      <c r="B45" s="7"/>
      <c r="C45" s="7"/>
      <c r="D45" s="7"/>
      <c r="E45" s="7"/>
      <c r="F45" s="7"/>
      <c r="G45" s="29"/>
      <c r="H45" s="7"/>
      <c r="I45" s="7"/>
      <c r="J45" s="7"/>
      <c r="K45" s="7"/>
      <c r="L45" s="7"/>
      <c r="M45" s="7"/>
      <c r="N45" s="7"/>
      <c r="O45" s="7"/>
      <c r="P45" s="7"/>
      <c r="Q45" s="8"/>
      <c r="R45" s="8"/>
      <c r="S45" s="8"/>
      <c r="T45" s="8"/>
      <c r="U45" s="4"/>
      <c r="V45" s="4"/>
      <c r="W45" s="4"/>
      <c r="X45" s="4"/>
      <c r="Y45" s="5"/>
    </row>
    <row r="46" spans="1:25" s="6" customFormat="1" ht="32.15" customHeight="1">
      <c r="A46" s="16"/>
      <c r="B46" s="2"/>
      <c r="C46" s="2"/>
      <c r="D46" s="2"/>
      <c r="E46" s="2"/>
      <c r="F46" s="2"/>
      <c r="G46" s="60"/>
      <c r="H46" s="61"/>
      <c r="I46" s="61"/>
      <c r="J46" s="61"/>
      <c r="K46" s="61"/>
      <c r="L46" s="61"/>
      <c r="M46" s="61"/>
      <c r="N46" s="61"/>
      <c r="O46" s="61"/>
      <c r="P46" s="61"/>
      <c r="Q46" s="3"/>
      <c r="R46" s="3"/>
      <c r="S46" s="3"/>
      <c r="T46" s="3"/>
      <c r="U46" s="4"/>
      <c r="V46" s="4"/>
      <c r="W46" s="4"/>
      <c r="X46" s="4"/>
      <c r="Y46" s="5"/>
    </row>
    <row r="47" spans="1:25" s="6" customFormat="1" ht="32.15" customHeight="1">
      <c r="A47" s="16"/>
      <c r="B47" s="7"/>
      <c r="C47" s="7"/>
      <c r="D47" s="7"/>
      <c r="E47" s="7"/>
      <c r="F47" s="7"/>
      <c r="G47" s="29"/>
      <c r="H47" s="7"/>
      <c r="I47" s="7"/>
      <c r="J47" s="7"/>
      <c r="K47" s="7"/>
      <c r="L47" s="7"/>
      <c r="M47" s="7"/>
      <c r="N47" s="7"/>
      <c r="O47" s="7"/>
      <c r="P47" s="7"/>
      <c r="Q47" s="8"/>
      <c r="R47" s="8"/>
      <c r="S47" s="8"/>
      <c r="T47" s="8"/>
      <c r="U47" s="4"/>
      <c r="V47" s="4"/>
      <c r="W47" s="4"/>
      <c r="X47" s="4"/>
      <c r="Y47" s="5"/>
    </row>
    <row r="48" spans="1:25" s="6" customFormat="1" ht="32.15" customHeight="1">
      <c r="A48" s="16"/>
      <c r="B48" s="2"/>
      <c r="C48" s="2"/>
      <c r="D48" s="2"/>
      <c r="E48" s="2"/>
      <c r="F48" s="2"/>
      <c r="G48" s="60"/>
      <c r="H48" s="61"/>
      <c r="I48" s="61"/>
      <c r="J48" s="61"/>
      <c r="K48" s="61"/>
      <c r="L48" s="61"/>
      <c r="M48" s="61"/>
      <c r="N48" s="61"/>
      <c r="O48" s="61"/>
      <c r="P48" s="61"/>
      <c r="Q48" s="3"/>
      <c r="R48" s="3"/>
      <c r="S48" s="3"/>
      <c r="T48" s="3"/>
      <c r="U48" s="4"/>
      <c r="V48" s="4"/>
      <c r="W48" s="4"/>
      <c r="X48" s="4"/>
      <c r="Y48" s="5"/>
    </row>
    <row r="49" spans="1:25" s="6" customFormat="1" ht="32.15" customHeight="1">
      <c r="A49" s="16"/>
      <c r="B49" s="7"/>
      <c r="C49" s="7"/>
      <c r="D49" s="7"/>
      <c r="E49" s="7"/>
      <c r="F49" s="7"/>
      <c r="G49" s="29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8"/>
      <c r="T49" s="8"/>
      <c r="U49" s="4"/>
      <c r="V49" s="4"/>
      <c r="W49" s="4"/>
      <c r="X49" s="4"/>
      <c r="Y49" s="5"/>
    </row>
    <row r="50" spans="1:25" s="13" customFormat="1" ht="32.15" customHeight="1">
      <c r="A50" s="16"/>
      <c r="B50" s="2"/>
      <c r="C50" s="2"/>
      <c r="D50" s="2"/>
      <c r="E50" s="2"/>
      <c r="F50" s="2"/>
      <c r="G50" s="60"/>
      <c r="H50" s="61"/>
      <c r="I50" s="61"/>
      <c r="J50" s="61"/>
      <c r="K50" s="61"/>
      <c r="L50" s="61"/>
      <c r="M50" s="61"/>
      <c r="N50" s="61"/>
      <c r="O50" s="61"/>
      <c r="P50" s="61"/>
      <c r="Q50" s="3"/>
      <c r="R50" s="3"/>
      <c r="S50" s="3"/>
      <c r="T50" s="3"/>
      <c r="U50" s="4"/>
      <c r="V50" s="4"/>
      <c r="W50" s="4"/>
      <c r="X50" s="4"/>
      <c r="Y50" s="5"/>
    </row>
    <row r="51" spans="1:25" s="13" customFormat="1" ht="32.15" customHeight="1">
      <c r="A51" s="16"/>
      <c r="B51" s="7"/>
      <c r="C51" s="7"/>
      <c r="D51" s="7"/>
      <c r="E51" s="7"/>
      <c r="F51" s="7"/>
      <c r="G51" s="29"/>
      <c r="H51" s="7"/>
      <c r="I51" s="7"/>
      <c r="J51" s="7"/>
      <c r="K51" s="7"/>
      <c r="L51" s="7"/>
      <c r="M51" s="7"/>
      <c r="N51" s="7"/>
      <c r="O51" s="7"/>
      <c r="P51" s="7"/>
      <c r="Q51" s="8"/>
      <c r="R51" s="8"/>
      <c r="S51" s="8"/>
      <c r="T51" s="8"/>
      <c r="U51" s="4"/>
      <c r="V51" s="4"/>
      <c r="W51" s="4"/>
      <c r="X51" s="4"/>
      <c r="Y51" s="5"/>
    </row>
    <row r="52" spans="1:25" s="6" customFormat="1" ht="32.15" customHeight="1">
      <c r="A52" s="16"/>
      <c r="B52" s="2"/>
      <c r="C52" s="2"/>
      <c r="D52" s="2"/>
      <c r="E52" s="2"/>
      <c r="F52" s="2"/>
      <c r="G52" s="60"/>
      <c r="H52" s="61"/>
      <c r="I52" s="61"/>
      <c r="J52" s="61"/>
      <c r="K52" s="61"/>
      <c r="L52" s="61"/>
      <c r="M52" s="61"/>
      <c r="N52" s="61"/>
      <c r="O52" s="61"/>
      <c r="P52" s="61"/>
      <c r="Q52" s="3"/>
      <c r="R52" s="3"/>
      <c r="S52" s="3"/>
      <c r="T52" s="3"/>
      <c r="U52" s="4"/>
      <c r="V52" s="4"/>
      <c r="W52" s="4"/>
      <c r="X52" s="4"/>
      <c r="Y52" s="5"/>
    </row>
    <row r="53" spans="1:25" s="6" customFormat="1" ht="32.15" customHeight="1">
      <c r="A53" s="16"/>
      <c r="B53" s="7"/>
      <c r="C53" s="7"/>
      <c r="D53" s="7"/>
      <c r="E53" s="7"/>
      <c r="F53" s="7"/>
      <c r="G53" s="29"/>
      <c r="H53" s="7"/>
      <c r="I53" s="7"/>
      <c r="J53" s="7"/>
      <c r="K53" s="7"/>
      <c r="L53" s="7"/>
      <c r="M53" s="7"/>
      <c r="N53" s="7"/>
      <c r="O53" s="7"/>
      <c r="P53" s="7"/>
      <c r="Q53" s="8"/>
      <c r="R53" s="8"/>
      <c r="S53" s="8"/>
      <c r="T53" s="8"/>
      <c r="U53" s="4"/>
      <c r="V53" s="4"/>
      <c r="W53" s="4"/>
      <c r="X53" s="4"/>
      <c r="Y53" s="5"/>
    </row>
    <row r="54" spans="1:25" s="6" customFormat="1" ht="32.15" customHeight="1">
      <c r="A54" s="16"/>
      <c r="B54" s="2"/>
      <c r="C54" s="2"/>
      <c r="D54" s="2"/>
      <c r="E54" s="2"/>
      <c r="F54" s="2"/>
      <c r="G54" s="60"/>
      <c r="H54" s="61"/>
      <c r="I54" s="61"/>
      <c r="J54" s="61"/>
      <c r="K54" s="61"/>
      <c r="L54" s="61"/>
      <c r="M54" s="61"/>
      <c r="N54" s="61"/>
      <c r="O54" s="61"/>
      <c r="P54" s="61"/>
      <c r="Q54" s="3"/>
      <c r="R54" s="3"/>
      <c r="S54" s="3"/>
      <c r="T54" s="3"/>
      <c r="U54" s="4"/>
      <c r="V54" s="4"/>
      <c r="W54" s="4"/>
      <c r="X54" s="4"/>
      <c r="Y54" s="5"/>
    </row>
    <row r="55" spans="1:25" s="6" customFormat="1" ht="32.15" customHeight="1">
      <c r="A55" s="16"/>
      <c r="B55" s="7"/>
      <c r="C55" s="7"/>
      <c r="D55" s="7"/>
      <c r="E55" s="7"/>
      <c r="F55" s="7"/>
      <c r="G55" s="29"/>
      <c r="H55" s="7"/>
      <c r="I55" s="7"/>
      <c r="J55" s="7"/>
      <c r="K55" s="7"/>
      <c r="L55" s="7"/>
      <c r="M55" s="7"/>
      <c r="N55" s="7"/>
      <c r="O55" s="7"/>
      <c r="P55" s="7"/>
      <c r="Q55" s="8"/>
      <c r="R55" s="8"/>
      <c r="S55" s="8"/>
      <c r="T55" s="8"/>
      <c r="U55" s="4"/>
      <c r="V55" s="4"/>
      <c r="W55" s="4"/>
      <c r="X55" s="4"/>
      <c r="Y55" s="5"/>
    </row>
    <row r="56" spans="1:25" s="6" customFormat="1" ht="32.15" customHeight="1">
      <c r="A56" s="16"/>
      <c r="B56" s="10"/>
      <c r="C56" s="10"/>
      <c r="D56" s="10"/>
      <c r="E56" s="10"/>
      <c r="F56" s="10"/>
      <c r="G56" s="62"/>
      <c r="H56" s="63"/>
      <c r="I56" s="63"/>
      <c r="J56" s="63"/>
      <c r="K56" s="63"/>
      <c r="L56" s="63"/>
      <c r="M56" s="63"/>
      <c r="N56" s="63"/>
      <c r="O56" s="63"/>
      <c r="P56" s="63"/>
      <c r="Q56" s="14"/>
      <c r="R56" s="14"/>
      <c r="S56" s="14"/>
      <c r="T56" s="14"/>
      <c r="U56" s="9"/>
      <c r="V56" s="9"/>
      <c r="W56" s="9"/>
      <c r="X56" s="9"/>
      <c r="Y56" s="5"/>
    </row>
    <row r="57" spans="1:25" s="6" customFormat="1" ht="32.15" customHeight="1">
      <c r="A57" s="16"/>
      <c r="B57" s="10"/>
      <c r="C57" s="10"/>
      <c r="D57" s="10"/>
      <c r="E57" s="10"/>
      <c r="F57" s="10"/>
      <c r="G57" s="62"/>
      <c r="H57" s="63"/>
      <c r="I57" s="63"/>
      <c r="J57" s="63"/>
      <c r="K57" s="63"/>
      <c r="L57" s="63"/>
      <c r="M57" s="63"/>
      <c r="N57" s="63"/>
      <c r="O57" s="63"/>
      <c r="P57" s="63"/>
      <c r="Q57" s="10"/>
      <c r="R57" s="10"/>
      <c r="S57" s="10"/>
      <c r="T57" s="10"/>
      <c r="U57" s="9"/>
      <c r="V57" s="9"/>
      <c r="W57" s="9"/>
      <c r="X57" s="9"/>
      <c r="Y57" s="5"/>
    </row>
    <row r="58" spans="1:25" s="6" customFormat="1" ht="32.15" customHeight="1">
      <c r="A58" s="16"/>
      <c r="B58" s="2"/>
      <c r="C58" s="2"/>
      <c r="D58" s="2"/>
      <c r="E58" s="2"/>
      <c r="F58" s="2"/>
      <c r="G58" s="60"/>
      <c r="H58" s="61"/>
      <c r="I58" s="61"/>
      <c r="J58" s="61"/>
      <c r="K58" s="61"/>
      <c r="L58" s="61"/>
      <c r="M58" s="61"/>
      <c r="N58" s="61"/>
      <c r="O58" s="61"/>
      <c r="P58" s="61"/>
      <c r="Q58" s="3"/>
      <c r="R58" s="3"/>
      <c r="S58" s="3"/>
      <c r="T58" s="3"/>
      <c r="U58" s="4"/>
      <c r="V58" s="4"/>
      <c r="W58" s="4"/>
      <c r="X58" s="4"/>
      <c r="Y58" s="5"/>
    </row>
    <row r="59" spans="1:25" s="6" customFormat="1" ht="32.15" customHeight="1">
      <c r="A59" s="16"/>
      <c r="B59" s="7"/>
      <c r="C59" s="7"/>
      <c r="D59" s="7"/>
      <c r="E59" s="7"/>
      <c r="F59" s="7"/>
      <c r="G59" s="29"/>
      <c r="H59" s="7"/>
      <c r="I59" s="7"/>
      <c r="J59" s="7"/>
      <c r="K59" s="7"/>
      <c r="L59" s="7"/>
      <c r="M59" s="7"/>
      <c r="N59" s="7"/>
      <c r="O59" s="7"/>
      <c r="P59" s="7"/>
      <c r="Q59" s="8"/>
      <c r="R59" s="8"/>
      <c r="S59" s="8"/>
      <c r="T59" s="8"/>
      <c r="U59" s="4"/>
      <c r="V59" s="4"/>
      <c r="W59" s="4"/>
      <c r="X59" s="4"/>
      <c r="Y59" s="5"/>
    </row>
    <row r="60" spans="1:25" s="6" customFormat="1" ht="32.15" customHeight="1">
      <c r="A60" s="16"/>
      <c r="B60" s="2"/>
      <c r="C60" s="2"/>
      <c r="D60" s="2"/>
      <c r="E60" s="2"/>
      <c r="F60" s="2"/>
      <c r="G60" s="60"/>
      <c r="H60" s="61"/>
      <c r="I60" s="61"/>
      <c r="J60" s="61"/>
      <c r="K60" s="61"/>
      <c r="L60" s="61"/>
      <c r="M60" s="61"/>
      <c r="N60" s="61"/>
      <c r="O60" s="61"/>
      <c r="P60" s="61"/>
      <c r="Q60" s="3"/>
      <c r="R60" s="3"/>
      <c r="S60" s="3"/>
      <c r="T60" s="3"/>
      <c r="U60" s="4"/>
      <c r="V60" s="4"/>
      <c r="W60" s="4"/>
      <c r="X60" s="4"/>
      <c r="Y60" s="5"/>
    </row>
    <row r="61" spans="1:25" s="6" customFormat="1" ht="32.15" customHeight="1">
      <c r="A61" s="16"/>
      <c r="B61" s="7"/>
      <c r="C61" s="7"/>
      <c r="D61" s="7"/>
      <c r="E61" s="7"/>
      <c r="F61" s="7"/>
      <c r="G61" s="29"/>
      <c r="H61" s="7"/>
      <c r="I61" s="7"/>
      <c r="J61" s="7"/>
      <c r="K61" s="7"/>
      <c r="L61" s="7"/>
      <c r="M61" s="7"/>
      <c r="N61" s="7"/>
      <c r="O61" s="7"/>
      <c r="P61" s="7"/>
      <c r="Q61" s="8"/>
      <c r="R61" s="8"/>
      <c r="S61" s="8"/>
      <c r="T61" s="8"/>
      <c r="U61" s="4"/>
      <c r="V61" s="4"/>
      <c r="W61" s="4"/>
      <c r="X61" s="4"/>
      <c r="Y61" s="5"/>
    </row>
    <row r="62" spans="1:25" s="6" customFormat="1" ht="32.15" customHeight="1">
      <c r="A62" s="16"/>
      <c r="B62" s="2"/>
      <c r="C62" s="2"/>
      <c r="D62" s="2"/>
      <c r="E62" s="2"/>
      <c r="F62" s="2"/>
      <c r="G62" s="60"/>
      <c r="H62" s="61"/>
      <c r="I62" s="61"/>
      <c r="J62" s="61"/>
      <c r="K62" s="61"/>
      <c r="L62" s="61"/>
      <c r="M62" s="61"/>
      <c r="N62" s="61"/>
      <c r="O62" s="61"/>
      <c r="P62" s="61"/>
      <c r="Q62" s="3"/>
      <c r="R62" s="3"/>
      <c r="S62" s="3"/>
      <c r="T62" s="3"/>
      <c r="U62" s="4"/>
      <c r="V62" s="4"/>
      <c r="W62" s="4"/>
      <c r="X62" s="4"/>
      <c r="Y62" s="5"/>
    </row>
    <row r="63" spans="1:25" s="6" customFormat="1" ht="32.15" customHeight="1">
      <c r="A63" s="16"/>
      <c r="B63" s="7"/>
      <c r="C63" s="7"/>
      <c r="D63" s="7"/>
      <c r="E63" s="7"/>
      <c r="F63" s="7"/>
      <c r="G63" s="29"/>
      <c r="H63" s="7"/>
      <c r="I63" s="7"/>
      <c r="J63" s="7"/>
      <c r="K63" s="7"/>
      <c r="L63" s="7"/>
      <c r="M63" s="7"/>
      <c r="N63" s="7"/>
      <c r="O63" s="7"/>
      <c r="P63" s="7"/>
      <c r="Q63" s="8"/>
      <c r="R63" s="8"/>
      <c r="S63" s="8"/>
      <c r="T63" s="8"/>
      <c r="U63" s="4"/>
      <c r="V63" s="4"/>
      <c r="W63" s="4"/>
      <c r="X63" s="4"/>
      <c r="Y63" s="5"/>
    </row>
    <row r="64" spans="1:25" s="6" customFormat="1" ht="32.15" customHeight="1">
      <c r="A64" s="16"/>
      <c r="B64" s="2"/>
      <c r="C64" s="2"/>
      <c r="D64" s="2"/>
      <c r="E64" s="2"/>
      <c r="F64" s="2"/>
      <c r="G64" s="60"/>
      <c r="H64" s="61"/>
      <c r="I64" s="61"/>
      <c r="J64" s="61"/>
      <c r="K64" s="61"/>
      <c r="L64" s="61"/>
      <c r="M64" s="61"/>
      <c r="N64" s="61"/>
      <c r="O64" s="61"/>
      <c r="P64" s="61"/>
      <c r="Q64" s="3"/>
      <c r="R64" s="3"/>
      <c r="S64" s="3"/>
      <c r="T64" s="3"/>
      <c r="U64" s="4"/>
      <c r="V64" s="4"/>
      <c r="W64" s="4"/>
      <c r="X64" s="4"/>
      <c r="Y64" s="5"/>
    </row>
    <row r="65" spans="1:25" s="6" customFormat="1" ht="32.15" customHeight="1">
      <c r="A65" s="16"/>
      <c r="B65" s="7"/>
      <c r="C65" s="7"/>
      <c r="D65" s="7"/>
      <c r="E65" s="7"/>
      <c r="F65" s="7"/>
      <c r="G65" s="29"/>
      <c r="H65" s="7"/>
      <c r="I65" s="7"/>
      <c r="J65" s="7"/>
      <c r="K65" s="7"/>
      <c r="L65" s="7"/>
      <c r="M65" s="7"/>
      <c r="N65" s="7"/>
      <c r="O65" s="7"/>
      <c r="P65" s="7"/>
      <c r="Q65" s="8"/>
      <c r="R65" s="8"/>
      <c r="S65" s="8"/>
      <c r="T65" s="8"/>
      <c r="U65" s="4"/>
      <c r="V65" s="4"/>
      <c r="W65" s="4"/>
      <c r="X65" s="4"/>
      <c r="Y65" s="5"/>
    </row>
    <row r="66" spans="1:25" s="6" customFormat="1" ht="32.15" customHeight="1">
      <c r="A66" s="16"/>
      <c r="B66" s="2"/>
      <c r="C66" s="2"/>
      <c r="D66" s="2"/>
      <c r="E66" s="2"/>
      <c r="F66" s="2"/>
      <c r="G66" s="60"/>
      <c r="H66" s="61"/>
      <c r="I66" s="61"/>
      <c r="J66" s="61"/>
      <c r="K66" s="61"/>
      <c r="L66" s="61"/>
      <c r="M66" s="61"/>
      <c r="N66" s="61"/>
      <c r="O66" s="61"/>
      <c r="P66" s="61"/>
      <c r="Q66" s="3"/>
      <c r="R66" s="3"/>
      <c r="S66" s="3"/>
      <c r="T66" s="3"/>
      <c r="U66" s="4"/>
      <c r="V66" s="4"/>
      <c r="W66" s="4"/>
      <c r="X66" s="4"/>
      <c r="Y66" s="5"/>
    </row>
    <row r="67" spans="1:25" s="6" customFormat="1" ht="32.15" customHeight="1">
      <c r="A67" s="16"/>
      <c r="B67" s="7"/>
      <c r="C67" s="7"/>
      <c r="D67" s="7"/>
      <c r="E67" s="7"/>
      <c r="F67" s="7"/>
      <c r="G67" s="29"/>
      <c r="H67" s="7"/>
      <c r="I67" s="7"/>
      <c r="J67" s="7"/>
      <c r="K67" s="7"/>
      <c r="L67" s="7"/>
      <c r="M67" s="7"/>
      <c r="N67" s="7"/>
      <c r="O67" s="7"/>
      <c r="P67" s="7"/>
      <c r="Q67" s="8"/>
      <c r="R67" s="8"/>
      <c r="S67" s="8"/>
      <c r="T67" s="8"/>
      <c r="U67" s="4"/>
      <c r="V67" s="4"/>
      <c r="W67" s="4"/>
      <c r="X67" s="4"/>
      <c r="Y67" s="5"/>
    </row>
    <row r="68" spans="1:25" s="6" customFormat="1" ht="32.15" customHeight="1">
      <c r="A68" s="16"/>
      <c r="B68" s="2"/>
      <c r="C68" s="2"/>
      <c r="D68" s="2"/>
      <c r="E68" s="2"/>
      <c r="F68" s="2"/>
      <c r="G68" s="60"/>
      <c r="H68" s="61"/>
      <c r="I68" s="61"/>
      <c r="J68" s="61"/>
      <c r="K68" s="61"/>
      <c r="L68" s="61"/>
      <c r="M68" s="61"/>
      <c r="N68" s="61"/>
      <c r="O68" s="61"/>
      <c r="P68" s="61"/>
      <c r="Q68" s="3"/>
      <c r="R68" s="3"/>
      <c r="S68" s="3"/>
      <c r="T68" s="3"/>
      <c r="U68" s="4"/>
      <c r="V68" s="4"/>
      <c r="W68" s="4"/>
      <c r="X68" s="4"/>
      <c r="Y68" s="5"/>
    </row>
    <row r="69" spans="1:25" s="6" customFormat="1" ht="32.15" customHeight="1">
      <c r="A69" s="16"/>
      <c r="B69" s="7"/>
      <c r="C69" s="7"/>
      <c r="D69" s="7"/>
      <c r="E69" s="7"/>
      <c r="F69" s="7"/>
      <c r="G69" s="29"/>
      <c r="H69" s="7"/>
      <c r="I69" s="7"/>
      <c r="J69" s="7"/>
      <c r="K69" s="7"/>
      <c r="L69" s="7"/>
      <c r="M69" s="7"/>
      <c r="N69" s="7"/>
      <c r="O69" s="7"/>
      <c r="P69" s="7"/>
      <c r="Q69" s="8"/>
      <c r="R69" s="8"/>
      <c r="S69" s="8"/>
      <c r="T69" s="8"/>
      <c r="U69" s="4"/>
      <c r="V69" s="4"/>
      <c r="W69" s="4"/>
      <c r="X69" s="4"/>
      <c r="Y69" s="5"/>
    </row>
    <row r="70" spans="1:25" s="6" customFormat="1" ht="32.15" customHeight="1">
      <c r="A70" s="16"/>
      <c r="B70" s="2"/>
      <c r="C70" s="2"/>
      <c r="D70" s="2"/>
      <c r="E70" s="2"/>
      <c r="F70" s="2"/>
      <c r="G70" s="60"/>
      <c r="H70" s="61"/>
      <c r="I70" s="61"/>
      <c r="J70" s="61"/>
      <c r="K70" s="61"/>
      <c r="L70" s="61"/>
      <c r="M70" s="61"/>
      <c r="N70" s="61"/>
      <c r="O70" s="61"/>
      <c r="P70" s="61"/>
      <c r="Q70" s="3"/>
      <c r="R70" s="3"/>
      <c r="S70" s="3"/>
      <c r="T70" s="3"/>
      <c r="U70" s="4"/>
      <c r="V70" s="4"/>
      <c r="W70" s="4"/>
      <c r="X70" s="4"/>
      <c r="Y70" s="11"/>
    </row>
    <row r="71" spans="1:25" s="6" customFormat="1" ht="32.15" customHeight="1">
      <c r="A71" s="16"/>
      <c r="B71" s="7"/>
      <c r="C71" s="7"/>
      <c r="D71" s="7"/>
      <c r="E71" s="7"/>
      <c r="F71" s="7"/>
      <c r="G71" s="29"/>
      <c r="H71" s="7"/>
      <c r="I71" s="7"/>
      <c r="J71" s="7"/>
      <c r="K71" s="7"/>
      <c r="L71" s="7"/>
      <c r="M71" s="7"/>
      <c r="N71" s="7"/>
      <c r="O71" s="7"/>
      <c r="P71" s="7"/>
      <c r="Q71" s="8"/>
      <c r="R71" s="8"/>
      <c r="S71" s="8"/>
      <c r="T71" s="8"/>
      <c r="U71" s="4"/>
      <c r="V71" s="4"/>
      <c r="W71" s="4"/>
      <c r="X71" s="4"/>
      <c r="Y71" s="11"/>
    </row>
    <row r="72" spans="1:25" s="13" customFormat="1" ht="32.15" customHeight="1">
      <c r="A72" s="16"/>
      <c r="B72" s="2"/>
      <c r="C72" s="2"/>
      <c r="D72" s="2"/>
      <c r="E72" s="2"/>
      <c r="F72" s="2"/>
      <c r="G72" s="60"/>
      <c r="H72" s="61"/>
      <c r="I72" s="61"/>
      <c r="J72" s="61"/>
      <c r="K72" s="61"/>
      <c r="L72" s="61"/>
      <c r="M72" s="61"/>
      <c r="N72" s="61"/>
      <c r="O72" s="61"/>
      <c r="P72" s="61"/>
      <c r="Q72" s="3"/>
      <c r="R72" s="3"/>
      <c r="S72" s="3"/>
      <c r="T72" s="3"/>
      <c r="U72" s="4"/>
      <c r="V72" s="4"/>
      <c r="W72" s="4"/>
      <c r="X72" s="4"/>
      <c r="Y72" s="5"/>
    </row>
    <row r="73" spans="1:25" s="13" customFormat="1" ht="32.15" customHeight="1">
      <c r="A73" s="16"/>
      <c r="B73" s="7"/>
      <c r="C73" s="7"/>
      <c r="D73" s="7"/>
      <c r="E73" s="7"/>
      <c r="F73" s="7"/>
      <c r="G73" s="29"/>
      <c r="H73" s="7"/>
      <c r="I73" s="7"/>
      <c r="J73" s="7"/>
      <c r="K73" s="7"/>
      <c r="L73" s="7"/>
      <c r="M73" s="7"/>
      <c r="N73" s="7"/>
      <c r="O73" s="7"/>
      <c r="P73" s="7"/>
      <c r="Q73" s="8"/>
      <c r="R73" s="8"/>
      <c r="S73" s="8"/>
      <c r="T73" s="8"/>
      <c r="U73" s="4"/>
      <c r="V73" s="4"/>
      <c r="W73" s="4"/>
      <c r="X73" s="4"/>
      <c r="Y73" s="5"/>
    </row>
    <row r="74" spans="1:25" s="6" customFormat="1" ht="32.15" customHeight="1">
      <c r="A74" s="16"/>
      <c r="B74" s="2"/>
      <c r="C74" s="2"/>
      <c r="D74" s="2"/>
      <c r="E74" s="2"/>
      <c r="F74" s="2"/>
      <c r="G74" s="60"/>
      <c r="H74" s="61"/>
      <c r="I74" s="61"/>
      <c r="J74" s="61"/>
      <c r="K74" s="61"/>
      <c r="L74" s="61"/>
      <c r="M74" s="61"/>
      <c r="N74" s="61"/>
      <c r="O74" s="61"/>
      <c r="P74" s="61"/>
      <c r="Q74" s="3"/>
      <c r="R74" s="3"/>
      <c r="S74" s="3"/>
      <c r="T74" s="3"/>
      <c r="U74" s="4"/>
      <c r="V74" s="4"/>
      <c r="W74" s="4"/>
      <c r="X74" s="4"/>
      <c r="Y74" s="5"/>
    </row>
    <row r="75" spans="1:25" s="6" customFormat="1" ht="32.15" customHeight="1">
      <c r="A75" s="16"/>
      <c r="B75" s="7"/>
      <c r="C75" s="7"/>
      <c r="D75" s="7"/>
      <c r="E75" s="7"/>
      <c r="F75" s="7"/>
      <c r="G75" s="29"/>
      <c r="H75" s="7"/>
      <c r="I75" s="7"/>
      <c r="J75" s="7"/>
      <c r="K75" s="7"/>
      <c r="L75" s="7"/>
      <c r="M75" s="7"/>
      <c r="N75" s="7"/>
      <c r="O75" s="7"/>
      <c r="P75" s="7"/>
      <c r="Q75" s="8"/>
      <c r="R75" s="8"/>
      <c r="S75" s="8"/>
      <c r="T75" s="8"/>
      <c r="U75" s="4"/>
      <c r="V75" s="4"/>
      <c r="W75" s="4"/>
      <c r="X75" s="4"/>
      <c r="Y75" s="5"/>
    </row>
    <row r="76" spans="1:25" s="6" customFormat="1" ht="32.15" customHeight="1">
      <c r="A76" s="16"/>
      <c r="B76" s="2"/>
      <c r="C76" s="2"/>
      <c r="D76" s="2"/>
      <c r="E76" s="2"/>
      <c r="F76" s="2"/>
      <c r="G76" s="60"/>
      <c r="H76" s="61"/>
      <c r="I76" s="61"/>
      <c r="J76" s="61"/>
      <c r="K76" s="61"/>
      <c r="L76" s="61"/>
      <c r="M76" s="61"/>
      <c r="N76" s="61"/>
      <c r="O76" s="61"/>
      <c r="P76" s="61"/>
      <c r="Q76" s="3"/>
      <c r="R76" s="3"/>
      <c r="S76" s="3"/>
      <c r="T76" s="3"/>
      <c r="U76" s="12"/>
      <c r="V76" s="12"/>
      <c r="W76" s="12"/>
      <c r="X76" s="12"/>
      <c r="Y76" s="5"/>
    </row>
    <row r="77" spans="1:25" s="6" customFormat="1" ht="32.15" customHeight="1">
      <c r="A77" s="16"/>
      <c r="B77" s="7"/>
      <c r="C77" s="7"/>
      <c r="D77" s="7"/>
      <c r="E77" s="7"/>
      <c r="F77" s="7"/>
      <c r="G77" s="29"/>
      <c r="H77" s="7"/>
      <c r="I77" s="7"/>
      <c r="J77" s="7"/>
      <c r="K77" s="7"/>
      <c r="L77" s="7"/>
      <c r="M77" s="7"/>
      <c r="N77" s="7"/>
      <c r="O77" s="7"/>
      <c r="P77" s="7"/>
      <c r="Q77" s="8"/>
      <c r="R77" s="8"/>
      <c r="S77" s="8"/>
      <c r="T77" s="8"/>
      <c r="U77" s="12"/>
      <c r="V77" s="12"/>
      <c r="W77" s="12"/>
      <c r="X77" s="12"/>
      <c r="Y77" s="5"/>
    </row>
    <row r="78" spans="1:25" s="6" customFormat="1" ht="32.15" customHeight="1">
      <c r="A78" s="16"/>
      <c r="B78" s="10"/>
      <c r="C78" s="10"/>
      <c r="D78" s="10"/>
      <c r="E78" s="10"/>
      <c r="F78" s="10"/>
      <c r="G78" s="62"/>
      <c r="H78" s="63"/>
      <c r="I78" s="63"/>
      <c r="J78" s="63"/>
      <c r="K78" s="63"/>
      <c r="L78" s="63"/>
      <c r="M78" s="63"/>
      <c r="N78" s="63"/>
      <c r="O78" s="63"/>
      <c r="P78" s="63"/>
      <c r="Q78" s="14"/>
      <c r="R78" s="14"/>
      <c r="S78" s="14"/>
      <c r="T78" s="14"/>
      <c r="U78" s="9"/>
      <c r="V78" s="9"/>
      <c r="W78" s="9"/>
      <c r="X78" s="9"/>
      <c r="Y78" s="5"/>
    </row>
    <row r="79" spans="1:25" s="6" customFormat="1" ht="32.15" customHeight="1">
      <c r="A79" s="16"/>
      <c r="B79" s="10"/>
      <c r="C79" s="10"/>
      <c r="D79" s="10"/>
      <c r="E79" s="10"/>
      <c r="F79" s="10"/>
      <c r="G79" s="62"/>
      <c r="H79" s="63"/>
      <c r="I79" s="63"/>
      <c r="J79" s="63"/>
      <c r="K79" s="63"/>
      <c r="L79" s="63"/>
      <c r="M79" s="63"/>
      <c r="N79" s="63"/>
      <c r="O79" s="63"/>
      <c r="P79" s="63"/>
      <c r="Q79" s="10"/>
      <c r="R79" s="10"/>
      <c r="S79" s="10"/>
      <c r="T79" s="10"/>
      <c r="U79" s="9"/>
      <c r="V79" s="9"/>
      <c r="W79" s="9"/>
      <c r="X79" s="9"/>
      <c r="Y79" s="5"/>
    </row>
    <row r="80" spans="1:25" s="6" customFormat="1" ht="32.15" customHeight="1">
      <c r="A80" s="16"/>
      <c r="B80" s="2"/>
      <c r="C80" s="2"/>
      <c r="D80" s="2"/>
      <c r="E80" s="2"/>
      <c r="F80" s="2"/>
      <c r="G80" s="60"/>
      <c r="H80" s="61"/>
      <c r="I80" s="61"/>
      <c r="J80" s="61"/>
      <c r="K80" s="61"/>
      <c r="L80" s="61"/>
      <c r="M80" s="61"/>
      <c r="N80" s="61"/>
      <c r="O80" s="61"/>
      <c r="P80" s="61"/>
      <c r="Q80" s="15"/>
      <c r="R80" s="15"/>
      <c r="S80" s="15"/>
      <c r="T80" s="15"/>
      <c r="U80" s="4"/>
      <c r="V80" s="4"/>
      <c r="W80" s="4"/>
      <c r="X80" s="4"/>
      <c r="Y80" s="5"/>
    </row>
    <row r="81" spans="1:25" s="6" customFormat="1" ht="32.15" customHeight="1">
      <c r="A81" s="16"/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8"/>
      <c r="S81" s="8"/>
      <c r="T81" s="8"/>
      <c r="U81" s="4"/>
      <c r="V81" s="4"/>
      <c r="W81" s="4"/>
      <c r="X81" s="4"/>
      <c r="Y81" s="5"/>
    </row>
    <row r="82" spans="1:25" s="6" customFormat="1" ht="32.15" customHeight="1">
      <c r="A82" s="16"/>
      <c r="B82" s="2"/>
      <c r="C82" s="2"/>
      <c r="D82" s="2"/>
      <c r="E82" s="2"/>
      <c r="F82" s="2"/>
      <c r="G82" s="60"/>
      <c r="H82" s="61"/>
      <c r="I82" s="61"/>
      <c r="J82" s="61"/>
      <c r="K82" s="61"/>
      <c r="L82" s="61"/>
      <c r="M82" s="61"/>
      <c r="N82" s="61"/>
      <c r="O82" s="61"/>
      <c r="P82" s="61"/>
      <c r="Q82" s="15"/>
      <c r="R82" s="15"/>
      <c r="S82" s="15"/>
      <c r="T82" s="15"/>
      <c r="U82" s="4"/>
      <c r="V82" s="4"/>
      <c r="W82" s="4"/>
      <c r="X82" s="4"/>
      <c r="Y82" s="5"/>
    </row>
    <row r="83" spans="1:25" s="6" customFormat="1" ht="32.15" customHeight="1">
      <c r="A83" s="16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8"/>
      <c r="S83" s="8"/>
      <c r="T83" s="8"/>
      <c r="U83" s="4"/>
      <c r="V83" s="4"/>
      <c r="W83" s="4"/>
      <c r="X83" s="4"/>
      <c r="Y83" s="5"/>
    </row>
    <row r="84" spans="1:25" s="6" customFormat="1" ht="32.15" customHeight="1">
      <c r="A84" s="16"/>
      <c r="B84" s="2"/>
      <c r="C84" s="2"/>
      <c r="D84" s="2"/>
      <c r="E84" s="2"/>
      <c r="F84" s="2"/>
      <c r="G84" s="60"/>
      <c r="H84" s="61"/>
      <c r="I84" s="61"/>
      <c r="J84" s="61"/>
      <c r="K84" s="61"/>
      <c r="L84" s="61"/>
      <c r="M84" s="61"/>
      <c r="N84" s="61"/>
      <c r="O84" s="61"/>
      <c r="P84" s="61"/>
      <c r="Q84" s="15"/>
      <c r="R84" s="15"/>
      <c r="S84" s="15"/>
      <c r="T84" s="15"/>
      <c r="U84" s="4"/>
      <c r="V84" s="4"/>
      <c r="W84" s="4"/>
      <c r="X84" s="4"/>
      <c r="Y84" s="5"/>
    </row>
    <row r="85" spans="1:25" s="6" customFormat="1" ht="32.15" customHeight="1">
      <c r="A85" s="16"/>
      <c r="B85" s="305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8"/>
      <c r="S85" s="8"/>
      <c r="T85" s="8"/>
      <c r="U85" s="4"/>
      <c r="V85" s="4"/>
      <c r="W85" s="4"/>
      <c r="X85" s="4"/>
      <c r="Y85" s="5"/>
    </row>
    <row r="86" spans="1:25" s="6" customFormat="1" ht="32.15" customHeight="1">
      <c r="A86" s="16"/>
      <c r="B86" s="2"/>
      <c r="C86" s="2"/>
      <c r="D86" s="2"/>
      <c r="E86" s="2"/>
      <c r="F86" s="2"/>
      <c r="G86" s="60"/>
      <c r="H86" s="61"/>
      <c r="I86" s="61"/>
      <c r="J86" s="61"/>
      <c r="K86" s="61"/>
      <c r="L86" s="61"/>
      <c r="M86" s="61"/>
      <c r="N86" s="61"/>
      <c r="O86" s="61"/>
      <c r="P86" s="61"/>
      <c r="Q86" s="15"/>
      <c r="R86" s="15"/>
      <c r="S86" s="15"/>
      <c r="T86" s="15"/>
      <c r="U86" s="4"/>
      <c r="V86" s="4"/>
      <c r="W86" s="4"/>
      <c r="X86" s="4"/>
      <c r="Y86" s="5"/>
    </row>
    <row r="87" spans="1:25" s="6" customFormat="1" ht="32.15" customHeight="1">
      <c r="A87" s="16"/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8"/>
      <c r="S87" s="8"/>
      <c r="T87" s="8"/>
      <c r="U87" s="4"/>
      <c r="V87" s="4"/>
      <c r="W87" s="4"/>
      <c r="X87" s="4"/>
      <c r="Y87" s="5"/>
    </row>
    <row r="88" spans="1:25" s="6" customFormat="1" ht="32.15" customHeight="1">
      <c r="A88" s="16"/>
      <c r="B88" s="2"/>
      <c r="C88" s="2"/>
      <c r="D88" s="2"/>
      <c r="E88" s="2"/>
      <c r="F88" s="2"/>
      <c r="G88" s="60"/>
      <c r="H88" s="61"/>
      <c r="I88" s="61"/>
      <c r="J88" s="61"/>
      <c r="K88" s="61"/>
      <c r="L88" s="61"/>
      <c r="M88" s="61"/>
      <c r="N88" s="61"/>
      <c r="O88" s="61"/>
      <c r="P88" s="61"/>
      <c r="Q88" s="15"/>
      <c r="R88" s="15"/>
      <c r="S88" s="15"/>
      <c r="T88" s="15"/>
      <c r="U88" s="4"/>
      <c r="V88" s="4"/>
      <c r="W88" s="4"/>
      <c r="X88" s="4"/>
      <c r="Y88" s="5"/>
    </row>
    <row r="89" spans="1:25" s="6" customFormat="1" ht="32.15" customHeight="1">
      <c r="A89" s="16"/>
      <c r="B89" s="305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8"/>
      <c r="S89" s="8"/>
      <c r="T89" s="8"/>
      <c r="U89" s="4"/>
      <c r="V89" s="4"/>
      <c r="W89" s="4"/>
      <c r="X89" s="4"/>
      <c r="Y89" s="5"/>
    </row>
    <row r="90" spans="1:25" s="6" customFormat="1" ht="32.15" customHeight="1">
      <c r="A90" s="16"/>
      <c r="B90" s="2"/>
      <c r="C90" s="2"/>
      <c r="D90" s="2"/>
      <c r="E90" s="2"/>
      <c r="F90" s="2"/>
      <c r="G90" s="60"/>
      <c r="H90" s="61"/>
      <c r="I90" s="61"/>
      <c r="J90" s="61"/>
      <c r="K90" s="61"/>
      <c r="L90" s="61"/>
      <c r="M90" s="61"/>
      <c r="N90" s="61"/>
      <c r="O90" s="61"/>
      <c r="P90" s="61"/>
      <c r="Q90" s="15"/>
      <c r="R90" s="15"/>
      <c r="S90" s="15"/>
      <c r="T90" s="15"/>
      <c r="U90" s="4"/>
      <c r="V90" s="4"/>
      <c r="W90" s="4"/>
      <c r="X90" s="4"/>
      <c r="Y90" s="5"/>
    </row>
    <row r="91" spans="1:25" s="6" customFormat="1" ht="32.15" customHeight="1">
      <c r="A91" s="16"/>
      <c r="B91" s="305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8"/>
      <c r="S91" s="8"/>
      <c r="T91" s="8"/>
      <c r="U91" s="4"/>
      <c r="V91" s="4"/>
      <c r="W91" s="4"/>
      <c r="X91" s="4"/>
      <c r="Y91" s="5"/>
    </row>
    <row r="92" spans="1:25" s="6" customFormat="1" ht="32.15" customHeight="1">
      <c r="A92" s="16"/>
      <c r="B92" s="2"/>
      <c r="C92" s="2"/>
      <c r="D92" s="2"/>
      <c r="E92" s="2"/>
      <c r="F92" s="2"/>
      <c r="G92" s="60"/>
      <c r="H92" s="61"/>
      <c r="I92" s="61"/>
      <c r="J92" s="61"/>
      <c r="K92" s="61"/>
      <c r="L92" s="61"/>
      <c r="M92" s="61"/>
      <c r="N92" s="61"/>
      <c r="O92" s="61"/>
      <c r="P92" s="61"/>
      <c r="Q92" s="15"/>
      <c r="R92" s="15"/>
      <c r="S92" s="15"/>
      <c r="T92" s="15"/>
      <c r="U92" s="4"/>
      <c r="V92" s="4"/>
      <c r="W92" s="4"/>
      <c r="X92" s="4"/>
      <c r="Y92" s="5"/>
    </row>
    <row r="93" spans="1:25" s="6" customFormat="1" ht="32.15" customHeight="1">
      <c r="A93" s="16"/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8"/>
      <c r="S93" s="8"/>
      <c r="T93" s="8"/>
      <c r="U93" s="4"/>
      <c r="V93" s="4"/>
      <c r="W93" s="4"/>
      <c r="X93" s="4"/>
      <c r="Y93" s="5"/>
    </row>
    <row r="94" spans="1:25" s="6" customFormat="1" ht="32.15" customHeight="1">
      <c r="A94" s="16"/>
      <c r="B94" s="2"/>
      <c r="C94" s="2"/>
      <c r="D94" s="2"/>
      <c r="E94" s="2"/>
      <c r="F94" s="2"/>
      <c r="G94" s="60"/>
      <c r="H94" s="61"/>
      <c r="I94" s="61"/>
      <c r="J94" s="61"/>
      <c r="K94" s="61"/>
      <c r="L94" s="61"/>
      <c r="M94" s="61"/>
      <c r="N94" s="61"/>
      <c r="O94" s="61"/>
      <c r="P94" s="61"/>
      <c r="Q94" s="15"/>
      <c r="R94" s="15"/>
      <c r="S94" s="15"/>
      <c r="T94" s="15"/>
      <c r="U94" s="4"/>
      <c r="V94" s="4"/>
      <c r="W94" s="4"/>
      <c r="X94" s="4"/>
      <c r="Y94" s="5"/>
    </row>
    <row r="95" spans="1:25" s="6" customFormat="1" ht="32.15" customHeight="1">
      <c r="A95" s="16"/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8"/>
      <c r="S95" s="8"/>
      <c r="T95" s="8"/>
      <c r="U95" s="4"/>
      <c r="V95" s="4"/>
      <c r="W95" s="4"/>
      <c r="X95" s="4"/>
      <c r="Y95" s="5"/>
    </row>
    <row r="96" spans="1:25" s="6" customFormat="1" ht="32.15" customHeight="1">
      <c r="A96" s="16"/>
      <c r="B96" s="2"/>
      <c r="C96" s="2"/>
      <c r="D96" s="2"/>
      <c r="E96" s="2"/>
      <c r="F96" s="2"/>
      <c r="G96" s="60"/>
      <c r="H96" s="61"/>
      <c r="I96" s="61"/>
      <c r="J96" s="61"/>
      <c r="K96" s="61"/>
      <c r="L96" s="61"/>
      <c r="M96" s="61"/>
      <c r="N96" s="61"/>
      <c r="O96" s="61"/>
      <c r="P96" s="61"/>
      <c r="Q96" s="15"/>
      <c r="R96" s="15"/>
      <c r="S96" s="15"/>
      <c r="T96" s="15"/>
      <c r="U96" s="4"/>
      <c r="V96" s="4"/>
      <c r="W96" s="4"/>
      <c r="X96" s="4"/>
      <c r="Y96" s="5"/>
    </row>
    <row r="97" spans="1:25" s="6" customFormat="1" ht="32.15" customHeight="1">
      <c r="A97" s="16"/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8"/>
      <c r="S97" s="8"/>
      <c r="T97" s="8"/>
      <c r="U97" s="4"/>
      <c r="V97" s="4"/>
      <c r="W97" s="4"/>
      <c r="X97" s="4"/>
      <c r="Y97" s="5"/>
    </row>
    <row r="98" spans="1:25" s="6" customFormat="1" ht="32.15" customHeight="1">
      <c r="A98" s="16"/>
      <c r="B98" s="2"/>
      <c r="C98" s="2"/>
      <c r="D98" s="2"/>
      <c r="E98" s="2"/>
      <c r="F98" s="2"/>
      <c r="G98" s="60"/>
      <c r="H98" s="61"/>
      <c r="I98" s="61"/>
      <c r="J98" s="61"/>
      <c r="K98" s="61"/>
      <c r="L98" s="61"/>
      <c r="M98" s="61"/>
      <c r="N98" s="61"/>
      <c r="O98" s="61"/>
      <c r="P98" s="61"/>
      <c r="Q98" s="15"/>
      <c r="R98" s="15"/>
      <c r="S98" s="15"/>
      <c r="T98" s="15"/>
      <c r="U98" s="4"/>
      <c r="V98" s="4"/>
      <c r="W98" s="4"/>
      <c r="X98" s="4"/>
      <c r="Y98" s="5"/>
    </row>
    <row r="99" spans="1:25" s="6" customFormat="1" ht="32.15" customHeight="1">
      <c r="A99" s="16"/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8"/>
      <c r="S99" s="8"/>
      <c r="T99" s="8"/>
      <c r="U99" s="4"/>
      <c r="V99" s="4"/>
      <c r="W99" s="4"/>
      <c r="X99" s="4"/>
      <c r="Y99" s="5"/>
    </row>
    <row r="100" spans="1:25" s="6" customFormat="1" ht="32.15" customHeight="1">
      <c r="A100" s="16"/>
      <c r="B100" s="10"/>
      <c r="C100" s="10"/>
      <c r="D100" s="10"/>
      <c r="E100" s="10"/>
      <c r="F100" s="10"/>
      <c r="G100" s="62"/>
      <c r="H100" s="63"/>
      <c r="I100" s="63"/>
      <c r="J100" s="63"/>
      <c r="K100" s="63"/>
      <c r="L100" s="63"/>
      <c r="M100" s="63"/>
      <c r="N100" s="63"/>
      <c r="O100" s="63"/>
      <c r="P100" s="63"/>
      <c r="Q100" s="14"/>
      <c r="R100" s="14"/>
      <c r="S100" s="14"/>
      <c r="T100" s="14"/>
      <c r="U100" s="9"/>
      <c r="V100" s="9"/>
      <c r="W100" s="9"/>
      <c r="X100" s="9"/>
      <c r="Y100" s="5"/>
    </row>
    <row r="101" spans="1:25" s="6" customFormat="1" ht="32.15" customHeight="1">
      <c r="A101" s="16"/>
      <c r="B101" s="10"/>
      <c r="C101" s="10"/>
      <c r="D101" s="10"/>
      <c r="E101" s="10"/>
      <c r="F101" s="10"/>
      <c r="G101" s="62"/>
      <c r="H101" s="63"/>
      <c r="I101" s="63"/>
      <c r="J101" s="63"/>
      <c r="K101" s="63"/>
      <c r="L101" s="63"/>
      <c r="M101" s="63"/>
      <c r="N101" s="63"/>
      <c r="O101" s="63"/>
      <c r="P101" s="63"/>
      <c r="Q101" s="10"/>
      <c r="R101" s="10"/>
      <c r="S101" s="10"/>
      <c r="T101" s="10"/>
      <c r="U101" s="9"/>
      <c r="V101" s="9"/>
      <c r="W101" s="9"/>
      <c r="X101" s="9"/>
      <c r="Y101" s="5"/>
    </row>
    <row r="102" spans="1:25" s="6" customFormat="1" ht="32.15" customHeight="1">
      <c r="A102" s="16"/>
      <c r="B102" s="2"/>
      <c r="C102" s="2"/>
      <c r="D102" s="2"/>
      <c r="E102" s="2"/>
      <c r="F102" s="2"/>
      <c r="G102" s="60"/>
      <c r="H102" s="61"/>
      <c r="I102" s="61"/>
      <c r="J102" s="61"/>
      <c r="K102" s="61"/>
      <c r="L102" s="61"/>
      <c r="M102" s="61"/>
      <c r="N102" s="61"/>
      <c r="O102" s="61"/>
      <c r="P102" s="61"/>
      <c r="Q102" s="15"/>
      <c r="R102" s="15"/>
      <c r="S102" s="15"/>
      <c r="T102" s="15"/>
      <c r="U102" s="4"/>
      <c r="V102" s="4"/>
      <c r="W102" s="4"/>
      <c r="X102" s="4"/>
      <c r="Y102" s="5"/>
    </row>
    <row r="103" spans="1:25" s="6" customFormat="1" ht="32.15" customHeight="1">
      <c r="A103" s="16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8"/>
      <c r="S103" s="8"/>
      <c r="T103" s="8"/>
      <c r="U103" s="4"/>
      <c r="V103" s="4"/>
      <c r="W103" s="4"/>
      <c r="X103" s="4"/>
      <c r="Y103" s="5"/>
    </row>
    <row r="104" spans="1:25" s="6" customFormat="1" ht="32.15" customHeight="1">
      <c r="A104" s="16"/>
      <c r="B104" s="2"/>
      <c r="C104" s="2"/>
      <c r="D104" s="2"/>
      <c r="E104" s="2"/>
      <c r="F104" s="2"/>
      <c r="G104" s="60"/>
      <c r="H104" s="61"/>
      <c r="I104" s="61"/>
      <c r="J104" s="61"/>
      <c r="K104" s="61"/>
      <c r="L104" s="61"/>
      <c r="M104" s="61"/>
      <c r="N104" s="61"/>
      <c r="O104" s="61"/>
      <c r="P104" s="61"/>
      <c r="Q104" s="15"/>
      <c r="R104" s="15"/>
      <c r="S104" s="15"/>
      <c r="T104" s="15"/>
      <c r="U104" s="4"/>
      <c r="V104" s="4"/>
      <c r="W104" s="4"/>
      <c r="X104" s="4"/>
      <c r="Y104" s="5"/>
    </row>
    <row r="105" spans="1:25" s="6" customFormat="1">
      <c r="A105" s="16"/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8"/>
      <c r="S105" s="8"/>
      <c r="T105" s="8"/>
      <c r="U105" s="4"/>
      <c r="V105" s="4"/>
      <c r="W105" s="4"/>
      <c r="X105" s="4"/>
      <c r="Y105" s="5"/>
    </row>
    <row r="106" spans="1:25" s="6" customFormat="1">
      <c r="A106" s="16"/>
      <c r="B106" s="2"/>
      <c r="C106" s="2"/>
      <c r="D106" s="2"/>
      <c r="E106" s="2"/>
      <c r="F106" s="2"/>
      <c r="G106" s="60"/>
      <c r="H106" s="61"/>
      <c r="I106" s="61"/>
      <c r="J106" s="61"/>
      <c r="K106" s="61"/>
      <c r="L106" s="61"/>
      <c r="M106" s="61"/>
      <c r="N106" s="61"/>
      <c r="O106" s="61"/>
      <c r="P106" s="61"/>
      <c r="Q106" s="15"/>
      <c r="R106" s="15"/>
      <c r="S106" s="15"/>
      <c r="T106" s="15"/>
      <c r="U106" s="4"/>
      <c r="V106" s="4"/>
      <c r="W106" s="4"/>
      <c r="X106" s="4"/>
      <c r="Y106" s="5"/>
    </row>
    <row r="107" spans="1:25" s="6" customFormat="1">
      <c r="A107" s="16"/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8"/>
      <c r="S107" s="8"/>
      <c r="T107" s="8"/>
      <c r="U107" s="4"/>
      <c r="V107" s="4"/>
      <c r="W107" s="4"/>
      <c r="X107" s="4"/>
      <c r="Y107" s="5"/>
    </row>
    <row r="108" spans="1:25" s="6" customFormat="1">
      <c r="A108" s="16"/>
      <c r="B108" s="2"/>
      <c r="C108" s="2"/>
      <c r="D108" s="2"/>
      <c r="E108" s="2"/>
      <c r="F108" s="2"/>
      <c r="G108" s="60"/>
      <c r="H108" s="61"/>
      <c r="I108" s="61"/>
      <c r="J108" s="61"/>
      <c r="K108" s="61"/>
      <c r="L108" s="61"/>
      <c r="M108" s="61"/>
      <c r="N108" s="61"/>
      <c r="O108" s="61"/>
      <c r="P108" s="61"/>
      <c r="Q108" s="15"/>
      <c r="R108" s="15"/>
      <c r="S108" s="15"/>
      <c r="T108" s="15"/>
      <c r="U108" s="4"/>
      <c r="V108" s="4"/>
      <c r="W108" s="4"/>
      <c r="X108" s="4"/>
      <c r="Y108" s="5"/>
    </row>
    <row r="109" spans="1:25" s="6" customFormat="1">
      <c r="A109" s="16"/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8"/>
      <c r="S109" s="8"/>
      <c r="T109" s="8"/>
      <c r="U109" s="4"/>
      <c r="V109" s="4"/>
      <c r="W109" s="4"/>
      <c r="X109" s="4"/>
      <c r="Y109" s="5"/>
    </row>
    <row r="110" spans="1:25" s="6" customFormat="1">
      <c r="A110" s="16"/>
      <c r="B110" s="2"/>
      <c r="C110" s="2"/>
      <c r="D110" s="2"/>
      <c r="E110" s="2"/>
      <c r="F110" s="2"/>
      <c r="G110" s="60"/>
      <c r="H110" s="61"/>
      <c r="I110" s="61"/>
      <c r="J110" s="61"/>
      <c r="K110" s="61"/>
      <c r="L110" s="61"/>
      <c r="M110" s="61"/>
      <c r="N110" s="61"/>
      <c r="O110" s="61"/>
      <c r="P110" s="61"/>
      <c r="Q110" s="15"/>
      <c r="R110" s="15"/>
      <c r="S110" s="15"/>
      <c r="T110" s="15"/>
      <c r="U110" s="4"/>
      <c r="V110" s="4"/>
      <c r="W110" s="4"/>
      <c r="X110" s="4"/>
      <c r="Y110" s="5"/>
    </row>
    <row r="111" spans="1:25" s="6" customFormat="1">
      <c r="A111" s="16"/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5"/>
      <c r="Q111" s="305"/>
      <c r="R111" s="8"/>
      <c r="S111" s="8"/>
      <c r="T111" s="8"/>
      <c r="U111" s="4"/>
      <c r="V111" s="4"/>
      <c r="W111" s="4"/>
      <c r="X111" s="4"/>
      <c r="Y111" s="5"/>
    </row>
    <row r="112" spans="1:25" s="6" customFormat="1">
      <c r="A112" s="16"/>
      <c r="B112" s="2"/>
      <c r="C112" s="2"/>
      <c r="D112" s="2"/>
      <c r="E112" s="2"/>
      <c r="F112" s="2"/>
      <c r="G112" s="60"/>
      <c r="H112" s="61"/>
      <c r="I112" s="61"/>
      <c r="J112" s="61"/>
      <c r="K112" s="61"/>
      <c r="L112" s="61"/>
      <c r="M112" s="61"/>
      <c r="N112" s="61"/>
      <c r="O112" s="61"/>
      <c r="P112" s="61"/>
      <c r="Q112" s="15"/>
      <c r="R112" s="15"/>
      <c r="S112" s="15"/>
      <c r="T112" s="15"/>
      <c r="U112" s="4"/>
      <c r="V112" s="4"/>
      <c r="W112" s="4"/>
      <c r="X112" s="4"/>
      <c r="Y112" s="5"/>
    </row>
    <row r="113" spans="1:25" s="6" customFormat="1">
      <c r="A113" s="16"/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8"/>
      <c r="S113" s="8"/>
      <c r="T113" s="8"/>
      <c r="U113" s="4"/>
      <c r="V113" s="4"/>
      <c r="W113" s="4"/>
      <c r="X113" s="4"/>
      <c r="Y113" s="5"/>
    </row>
    <row r="114" spans="1:25" s="6" customFormat="1">
      <c r="A114" s="16"/>
      <c r="B114" s="2"/>
      <c r="C114" s="2"/>
      <c r="D114" s="2"/>
      <c r="E114" s="2"/>
      <c r="F114" s="2"/>
      <c r="G114" s="60"/>
      <c r="H114" s="61"/>
      <c r="I114" s="61"/>
      <c r="J114" s="61"/>
      <c r="K114" s="61"/>
      <c r="L114" s="61"/>
      <c r="M114" s="61"/>
      <c r="N114" s="61"/>
      <c r="O114" s="61"/>
      <c r="P114" s="61"/>
      <c r="Q114" s="15"/>
      <c r="R114" s="15"/>
      <c r="S114" s="15"/>
      <c r="T114" s="15"/>
      <c r="U114" s="4"/>
      <c r="V114" s="4"/>
      <c r="W114" s="4"/>
      <c r="X114" s="4"/>
      <c r="Y114" s="5"/>
    </row>
    <row r="115" spans="1:25" s="6" customFormat="1">
      <c r="A115" s="16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8"/>
      <c r="S115" s="8"/>
      <c r="T115" s="8"/>
      <c r="U115" s="4"/>
      <c r="V115" s="4"/>
      <c r="W115" s="4"/>
      <c r="X115" s="4"/>
      <c r="Y115" s="5"/>
    </row>
    <row r="116" spans="1:25" s="6" customFormat="1">
      <c r="A116" s="16"/>
      <c r="B116" s="2"/>
      <c r="C116" s="2"/>
      <c r="D116" s="2"/>
      <c r="E116" s="2"/>
      <c r="F116" s="2"/>
      <c r="G116" s="60"/>
      <c r="H116" s="61"/>
      <c r="I116" s="61"/>
      <c r="J116" s="61"/>
      <c r="K116" s="61"/>
      <c r="L116" s="61"/>
      <c r="M116" s="61"/>
      <c r="N116" s="61"/>
      <c r="O116" s="61"/>
      <c r="P116" s="61"/>
      <c r="Q116" s="15"/>
      <c r="R116" s="15"/>
      <c r="S116" s="15"/>
      <c r="T116" s="15"/>
      <c r="U116" s="4"/>
      <c r="V116" s="4"/>
      <c r="W116" s="4"/>
      <c r="X116" s="4"/>
      <c r="Y116" s="5"/>
    </row>
    <row r="117" spans="1:25" s="6" customFormat="1">
      <c r="A117" s="16"/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8"/>
      <c r="S117" s="8"/>
      <c r="T117" s="8"/>
      <c r="U117" s="4"/>
      <c r="V117" s="4"/>
      <c r="W117" s="4"/>
      <c r="X117" s="4"/>
      <c r="Y117" s="5"/>
    </row>
    <row r="118" spans="1:25" s="6" customFormat="1">
      <c r="A118" s="16"/>
      <c r="B118" s="2"/>
      <c r="C118" s="2"/>
      <c r="D118" s="2"/>
      <c r="E118" s="2"/>
      <c r="F118" s="2"/>
      <c r="G118" s="60"/>
      <c r="H118" s="61"/>
      <c r="I118" s="61"/>
      <c r="J118" s="61"/>
      <c r="K118" s="61"/>
      <c r="L118" s="61"/>
      <c r="M118" s="61"/>
      <c r="N118" s="61"/>
      <c r="O118" s="61"/>
      <c r="P118" s="61"/>
      <c r="Q118" s="15"/>
      <c r="R118" s="15"/>
      <c r="S118" s="15"/>
      <c r="T118" s="15"/>
      <c r="U118" s="4"/>
      <c r="V118" s="4"/>
      <c r="W118" s="4"/>
      <c r="X118" s="4"/>
      <c r="Y118" s="5"/>
    </row>
    <row r="119" spans="1:25" s="6" customFormat="1">
      <c r="A119" s="16"/>
      <c r="B119" s="305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8"/>
      <c r="S119" s="8"/>
      <c r="T119" s="8"/>
      <c r="U119" s="4"/>
      <c r="V119" s="4"/>
      <c r="W119" s="4"/>
      <c r="X119" s="4"/>
      <c r="Y119" s="5"/>
    </row>
    <row r="120" spans="1:25" s="6" customFormat="1">
      <c r="A120" s="16"/>
      <c r="B120" s="2"/>
      <c r="C120" s="2"/>
      <c r="D120" s="2"/>
      <c r="E120" s="2"/>
      <c r="F120" s="2"/>
      <c r="G120" s="60"/>
      <c r="H120" s="61"/>
      <c r="I120" s="61"/>
      <c r="J120" s="61"/>
      <c r="K120" s="61"/>
      <c r="L120" s="61"/>
      <c r="M120" s="61"/>
      <c r="N120" s="61"/>
      <c r="O120" s="61"/>
      <c r="P120" s="61"/>
      <c r="Q120" s="15"/>
      <c r="R120" s="15"/>
      <c r="S120" s="15"/>
      <c r="T120" s="15"/>
      <c r="U120" s="4"/>
      <c r="V120" s="4"/>
      <c r="W120" s="4"/>
      <c r="X120" s="4"/>
      <c r="Y120" s="5"/>
    </row>
    <row r="121" spans="1:25" s="6" customFormat="1">
      <c r="A121" s="16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8"/>
      <c r="S121" s="8"/>
      <c r="T121" s="8"/>
      <c r="U121" s="4"/>
      <c r="V121" s="4"/>
      <c r="W121" s="4"/>
      <c r="X121" s="4"/>
      <c r="Y121" s="5"/>
    </row>
    <row r="122" spans="1:25" s="6" customFormat="1">
      <c r="A122" s="16"/>
      <c r="B122" s="10"/>
      <c r="C122" s="10"/>
      <c r="D122" s="10"/>
      <c r="E122" s="10"/>
      <c r="F122" s="10"/>
      <c r="G122" s="62"/>
      <c r="H122" s="63"/>
      <c r="I122" s="63"/>
      <c r="J122" s="63"/>
      <c r="K122" s="63"/>
      <c r="L122" s="63"/>
      <c r="M122" s="63"/>
      <c r="N122" s="63"/>
      <c r="O122" s="63"/>
      <c r="P122" s="63"/>
      <c r="Q122" s="14"/>
      <c r="R122" s="14"/>
      <c r="S122" s="14"/>
      <c r="T122" s="14"/>
      <c r="U122" s="9"/>
      <c r="V122" s="9"/>
      <c r="W122" s="9"/>
      <c r="X122" s="9"/>
      <c r="Y122" s="5"/>
    </row>
    <row r="123" spans="1:25" s="6" customFormat="1">
      <c r="A123" s="16"/>
      <c r="B123" s="10"/>
      <c r="C123" s="10"/>
      <c r="D123" s="10"/>
      <c r="E123" s="10"/>
      <c r="F123" s="10"/>
      <c r="G123" s="62"/>
      <c r="H123" s="63"/>
      <c r="I123" s="63"/>
      <c r="J123" s="63"/>
      <c r="K123" s="63"/>
      <c r="L123" s="63"/>
      <c r="M123" s="63"/>
      <c r="N123" s="63"/>
      <c r="O123" s="63"/>
      <c r="P123" s="63"/>
      <c r="Q123" s="10"/>
      <c r="R123" s="10"/>
      <c r="S123" s="10"/>
      <c r="T123" s="10"/>
      <c r="U123" s="9"/>
      <c r="V123" s="9"/>
      <c r="W123" s="9"/>
      <c r="X123" s="9"/>
      <c r="Y123" s="5"/>
    </row>
    <row r="124" spans="1:25" s="6" customFormat="1">
      <c r="A124" s="16"/>
      <c r="B124" s="2"/>
      <c r="C124" s="2"/>
      <c r="D124" s="2"/>
      <c r="E124" s="2"/>
      <c r="F124" s="2"/>
      <c r="G124" s="60"/>
      <c r="H124" s="61"/>
      <c r="I124" s="61"/>
      <c r="J124" s="61"/>
      <c r="K124" s="61"/>
      <c r="L124" s="61"/>
      <c r="M124" s="61"/>
      <c r="N124" s="61"/>
      <c r="O124" s="61"/>
      <c r="P124" s="61"/>
      <c r="Q124" s="15"/>
      <c r="R124" s="15"/>
      <c r="S124" s="15"/>
      <c r="T124" s="15"/>
      <c r="U124" s="4"/>
      <c r="V124" s="4"/>
      <c r="W124" s="4"/>
      <c r="X124" s="4"/>
      <c r="Y124" s="5"/>
    </row>
    <row r="125" spans="1:25" s="6" customFormat="1">
      <c r="A125" s="16"/>
      <c r="B125" s="305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8"/>
      <c r="S125" s="8"/>
      <c r="T125" s="8"/>
      <c r="U125" s="4"/>
      <c r="V125" s="4"/>
      <c r="W125" s="4"/>
      <c r="X125" s="4"/>
      <c r="Y125" s="5"/>
    </row>
    <row r="126" spans="1:25" s="6" customFormat="1">
      <c r="A126" s="16"/>
      <c r="B126" s="2"/>
      <c r="C126" s="2"/>
      <c r="D126" s="2"/>
      <c r="E126" s="2"/>
      <c r="F126" s="2"/>
      <c r="G126" s="60"/>
      <c r="H126" s="61"/>
      <c r="I126" s="61"/>
      <c r="J126" s="61"/>
      <c r="K126" s="61"/>
      <c r="L126" s="61"/>
      <c r="M126" s="61"/>
      <c r="N126" s="61"/>
      <c r="O126" s="61"/>
      <c r="P126" s="61"/>
      <c r="Q126" s="15"/>
      <c r="R126" s="15"/>
      <c r="S126" s="15"/>
      <c r="T126" s="15"/>
      <c r="U126" s="4"/>
      <c r="V126" s="4"/>
      <c r="W126" s="4"/>
      <c r="X126" s="4"/>
      <c r="Y126" s="5"/>
    </row>
    <row r="127" spans="1:25" s="6" customFormat="1">
      <c r="A127" s="16"/>
      <c r="B127" s="305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305"/>
      <c r="R127" s="8"/>
      <c r="S127" s="8"/>
      <c r="T127" s="8"/>
      <c r="U127" s="4"/>
      <c r="V127" s="4"/>
      <c r="W127" s="4"/>
      <c r="X127" s="4"/>
      <c r="Y127" s="5"/>
    </row>
    <row r="128" spans="1:25" s="6" customFormat="1">
      <c r="A128" s="16"/>
      <c r="B128" s="2"/>
      <c r="C128" s="2"/>
      <c r="D128" s="2"/>
      <c r="E128" s="2"/>
      <c r="F128" s="2"/>
      <c r="G128" s="60"/>
      <c r="H128" s="61"/>
      <c r="I128" s="61"/>
      <c r="J128" s="61"/>
      <c r="K128" s="61"/>
      <c r="L128" s="61"/>
      <c r="M128" s="61"/>
      <c r="N128" s="61"/>
      <c r="O128" s="61"/>
      <c r="P128" s="61"/>
      <c r="Q128" s="15"/>
      <c r="R128" s="15"/>
      <c r="S128" s="15"/>
      <c r="T128" s="15"/>
      <c r="U128" s="4"/>
      <c r="V128" s="4"/>
      <c r="W128" s="4"/>
      <c r="X128" s="4"/>
      <c r="Y128" s="5"/>
    </row>
    <row r="129" spans="1:25" s="6" customFormat="1">
      <c r="A129" s="16"/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305"/>
      <c r="R129" s="8"/>
      <c r="S129" s="8"/>
      <c r="T129" s="8"/>
      <c r="U129" s="4"/>
      <c r="V129" s="4"/>
      <c r="W129" s="4"/>
      <c r="X129" s="4"/>
      <c r="Y129" s="5"/>
    </row>
    <row r="130" spans="1:25" s="6" customFormat="1">
      <c r="A130" s="16"/>
      <c r="B130" s="2"/>
      <c r="C130" s="2"/>
      <c r="D130" s="2"/>
      <c r="E130" s="2"/>
      <c r="F130" s="2"/>
      <c r="G130" s="60"/>
      <c r="H130" s="61"/>
      <c r="I130" s="61"/>
      <c r="J130" s="61"/>
      <c r="K130" s="61"/>
      <c r="L130" s="61"/>
      <c r="M130" s="61"/>
      <c r="N130" s="61"/>
      <c r="O130" s="61"/>
      <c r="P130" s="61"/>
      <c r="Q130" s="15"/>
      <c r="R130" s="15"/>
      <c r="S130" s="15"/>
      <c r="T130" s="15"/>
      <c r="U130" s="4"/>
      <c r="V130" s="4"/>
      <c r="W130" s="4"/>
      <c r="X130" s="4"/>
      <c r="Y130" s="5"/>
    </row>
    <row r="131" spans="1:25" s="6" customFormat="1">
      <c r="A131" s="16"/>
      <c r="B131" s="305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305"/>
      <c r="O131" s="305"/>
      <c r="P131" s="305"/>
      <c r="Q131" s="305"/>
      <c r="R131" s="8"/>
      <c r="S131" s="8"/>
      <c r="T131" s="8"/>
      <c r="U131" s="4"/>
      <c r="V131" s="4"/>
      <c r="W131" s="4"/>
      <c r="X131" s="4"/>
      <c r="Y131" s="5"/>
    </row>
    <row r="132" spans="1:25" s="6" customFormat="1">
      <c r="A132" s="16"/>
      <c r="B132" s="2"/>
      <c r="C132" s="2"/>
      <c r="D132" s="2"/>
      <c r="E132" s="2"/>
      <c r="F132" s="2"/>
      <c r="G132" s="60"/>
      <c r="H132" s="61"/>
      <c r="I132" s="61"/>
      <c r="J132" s="61"/>
      <c r="K132" s="61"/>
      <c r="L132" s="61"/>
      <c r="M132" s="61"/>
      <c r="N132" s="61"/>
      <c r="O132" s="61"/>
      <c r="P132" s="61"/>
      <c r="Q132" s="15"/>
      <c r="R132" s="15"/>
      <c r="S132" s="15"/>
      <c r="T132" s="15"/>
      <c r="U132" s="4"/>
      <c r="V132" s="4"/>
      <c r="W132" s="4"/>
      <c r="X132" s="4"/>
      <c r="Y132" s="5"/>
    </row>
    <row r="133" spans="1:25" s="6" customFormat="1">
      <c r="A133" s="16"/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8"/>
      <c r="S133" s="8"/>
      <c r="T133" s="8"/>
      <c r="U133" s="4"/>
      <c r="V133" s="4"/>
      <c r="W133" s="4"/>
      <c r="X133" s="4"/>
      <c r="Y133" s="5"/>
    </row>
    <row r="134" spans="1:25" s="6" customFormat="1">
      <c r="A134" s="16"/>
      <c r="B134" s="2"/>
      <c r="C134" s="2"/>
      <c r="D134" s="2"/>
      <c r="E134" s="2"/>
      <c r="F134" s="2"/>
      <c r="G134" s="60"/>
      <c r="H134" s="61"/>
      <c r="I134" s="61"/>
      <c r="J134" s="61"/>
      <c r="K134" s="61"/>
      <c r="L134" s="61"/>
      <c r="M134" s="61"/>
      <c r="N134" s="61"/>
      <c r="O134" s="61"/>
      <c r="P134" s="61"/>
      <c r="Q134" s="15"/>
      <c r="R134" s="15"/>
      <c r="S134" s="15"/>
      <c r="T134" s="15"/>
      <c r="U134" s="4"/>
      <c r="V134" s="4"/>
      <c r="W134" s="4"/>
      <c r="X134" s="4"/>
      <c r="Y134" s="5"/>
    </row>
    <row r="135" spans="1:25">
      <c r="A135" s="16"/>
      <c r="B135" s="305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8"/>
      <c r="S135" s="8"/>
      <c r="T135" s="8"/>
      <c r="U135" s="4"/>
      <c r="V135" s="4"/>
      <c r="W135" s="4"/>
      <c r="X135" s="4"/>
      <c r="Y135" s="5"/>
    </row>
    <row r="136" spans="1:25">
      <c r="A136" s="16"/>
      <c r="B136" s="2"/>
      <c r="C136" s="2"/>
      <c r="D136" s="2"/>
      <c r="E136" s="2"/>
      <c r="F136" s="2"/>
      <c r="G136" s="60"/>
      <c r="H136" s="61"/>
      <c r="I136" s="61"/>
      <c r="J136" s="61"/>
      <c r="K136" s="61"/>
      <c r="L136" s="61"/>
      <c r="M136" s="61"/>
      <c r="N136" s="61"/>
      <c r="O136" s="61"/>
      <c r="P136" s="61"/>
      <c r="Q136" s="15"/>
      <c r="R136" s="15"/>
      <c r="S136" s="15"/>
      <c r="T136" s="15"/>
      <c r="U136" s="4"/>
      <c r="V136" s="4"/>
      <c r="W136" s="4"/>
      <c r="X136" s="4"/>
      <c r="Y136" s="5"/>
    </row>
    <row r="137" spans="1:25">
      <c r="A137" s="16"/>
      <c r="B137" s="305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8"/>
      <c r="S137" s="8"/>
      <c r="T137" s="8"/>
      <c r="U137" s="4"/>
      <c r="V137" s="4"/>
      <c r="W137" s="4"/>
      <c r="X137" s="4"/>
      <c r="Y137" s="5"/>
    </row>
    <row r="138" spans="1:25">
      <c r="A138" s="16"/>
      <c r="B138" s="2"/>
      <c r="C138" s="2"/>
      <c r="D138" s="2"/>
      <c r="E138" s="2"/>
      <c r="F138" s="2"/>
      <c r="G138" s="60"/>
      <c r="H138" s="61"/>
      <c r="I138" s="61"/>
      <c r="J138" s="61"/>
      <c r="K138" s="61"/>
      <c r="L138" s="61"/>
      <c r="M138" s="61"/>
      <c r="N138" s="61"/>
      <c r="O138" s="61"/>
      <c r="P138" s="61"/>
      <c r="Q138" s="15"/>
      <c r="R138" s="15"/>
      <c r="S138" s="15"/>
      <c r="T138" s="15"/>
      <c r="U138" s="4"/>
      <c r="V138" s="4"/>
      <c r="W138" s="4"/>
      <c r="X138" s="4"/>
      <c r="Y138" s="5"/>
    </row>
    <row r="139" spans="1:25">
      <c r="A139" s="16"/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8"/>
      <c r="S139" s="8"/>
      <c r="T139" s="8"/>
      <c r="U139" s="4"/>
      <c r="V139" s="4"/>
      <c r="W139" s="4"/>
      <c r="X139" s="4"/>
      <c r="Y139" s="5"/>
    </row>
    <row r="140" spans="1:25">
      <c r="A140" s="16"/>
      <c r="B140" s="2"/>
      <c r="C140" s="2"/>
      <c r="D140" s="2"/>
      <c r="E140" s="2"/>
      <c r="F140" s="2"/>
      <c r="G140" s="60"/>
      <c r="H140" s="61"/>
      <c r="I140" s="61"/>
      <c r="J140" s="61"/>
      <c r="K140" s="61"/>
      <c r="L140" s="61"/>
      <c r="M140" s="61"/>
      <c r="N140" s="61"/>
      <c r="O140" s="61"/>
      <c r="P140" s="61"/>
      <c r="Q140" s="15"/>
      <c r="R140" s="15"/>
      <c r="S140" s="15"/>
      <c r="T140" s="15"/>
      <c r="U140" s="4"/>
      <c r="V140" s="4"/>
      <c r="W140" s="4"/>
      <c r="X140" s="4"/>
      <c r="Y140" s="5"/>
    </row>
    <row r="141" spans="1:25">
      <c r="B141" s="317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9"/>
      <c r="R141" s="30"/>
      <c r="S141" s="30"/>
      <c r="T141" s="30"/>
      <c r="U141" s="31"/>
      <c r="V141" s="31"/>
      <c r="W141" s="31"/>
      <c r="X141" s="31"/>
      <c r="Y141" s="5"/>
    </row>
    <row r="142" spans="1:25">
      <c r="B142" s="32"/>
      <c r="C142" s="33"/>
      <c r="D142" s="33"/>
      <c r="E142" s="33"/>
      <c r="F142" s="33"/>
      <c r="G142" s="64"/>
      <c r="H142" s="65"/>
      <c r="I142" s="65"/>
      <c r="J142" s="65"/>
      <c r="K142" s="65"/>
      <c r="L142" s="65"/>
      <c r="M142" s="65"/>
      <c r="N142" s="65"/>
      <c r="O142" s="65"/>
      <c r="P142" s="65"/>
      <c r="Q142" s="46"/>
      <c r="R142" s="34"/>
      <c r="S142" s="34"/>
      <c r="T142" s="34"/>
      <c r="U142" s="35"/>
      <c r="V142" s="35"/>
      <c r="W142" s="35"/>
      <c r="X142" s="35"/>
      <c r="Y142" s="5"/>
    </row>
    <row r="143" spans="1:25">
      <c r="B143" s="317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9"/>
      <c r="R143" s="30"/>
      <c r="S143" s="30"/>
      <c r="T143" s="30"/>
      <c r="U143" s="31"/>
      <c r="V143" s="31"/>
      <c r="W143" s="31"/>
      <c r="X143" s="31"/>
      <c r="Y143" s="5"/>
    </row>
    <row r="144" spans="1:25">
      <c r="B144" s="25"/>
      <c r="C144" s="25"/>
      <c r="D144" s="25"/>
      <c r="E144" s="25"/>
      <c r="F144" s="25"/>
      <c r="G144" s="66"/>
      <c r="H144" s="67"/>
      <c r="I144" s="67"/>
      <c r="J144" s="67"/>
      <c r="K144" s="67"/>
      <c r="L144" s="67"/>
      <c r="M144" s="67"/>
      <c r="N144" s="67"/>
      <c r="O144" s="67"/>
      <c r="P144" s="67"/>
      <c r="Q144" s="36"/>
      <c r="R144" s="36"/>
      <c r="S144" s="36"/>
      <c r="T144" s="36"/>
      <c r="U144" s="37"/>
      <c r="V144" s="37"/>
      <c r="W144" s="37"/>
      <c r="X144" s="37"/>
      <c r="Y144" s="5"/>
    </row>
    <row r="145" spans="2:25">
      <c r="B145" s="25"/>
      <c r="C145" s="25"/>
      <c r="D145" s="25"/>
      <c r="E145" s="25"/>
      <c r="F145" s="25"/>
      <c r="G145" s="66"/>
      <c r="H145" s="67"/>
      <c r="I145" s="67"/>
      <c r="J145" s="67"/>
      <c r="K145" s="67"/>
      <c r="L145" s="67"/>
      <c r="M145" s="67"/>
      <c r="N145" s="67"/>
      <c r="O145" s="67"/>
      <c r="P145" s="67"/>
      <c r="Q145" s="25"/>
      <c r="R145" s="25"/>
      <c r="S145" s="25"/>
      <c r="T145" s="25"/>
      <c r="U145" s="9"/>
      <c r="V145" s="9"/>
      <c r="W145" s="9"/>
      <c r="X145" s="9"/>
      <c r="Y145" s="5"/>
    </row>
    <row r="146" spans="2:25">
      <c r="B146" s="32"/>
      <c r="C146" s="33"/>
      <c r="D146" s="33"/>
      <c r="E146" s="33"/>
      <c r="F146" s="33"/>
      <c r="G146" s="64"/>
      <c r="H146" s="65"/>
      <c r="I146" s="65"/>
      <c r="J146" s="65"/>
      <c r="K146" s="65"/>
      <c r="L146" s="65"/>
      <c r="M146" s="65"/>
      <c r="N146" s="65"/>
      <c r="O146" s="65"/>
      <c r="P146" s="65"/>
      <c r="Q146" s="46"/>
      <c r="R146" s="34"/>
      <c r="S146" s="34"/>
      <c r="T146" s="34"/>
      <c r="U146" s="35"/>
      <c r="V146" s="35"/>
      <c r="W146" s="35"/>
      <c r="X146" s="35"/>
      <c r="Y146" s="5"/>
    </row>
    <row r="147" spans="2:25">
      <c r="B147" s="317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9"/>
      <c r="R147" s="30"/>
      <c r="S147" s="30"/>
      <c r="T147" s="30"/>
      <c r="U147" s="31"/>
      <c r="V147" s="31"/>
      <c r="W147" s="31"/>
      <c r="X147" s="31"/>
      <c r="Y147" s="5"/>
    </row>
    <row r="148" spans="2:25">
      <c r="B148" s="32"/>
      <c r="C148" s="33"/>
      <c r="D148" s="33"/>
      <c r="E148" s="33"/>
      <c r="F148" s="33"/>
      <c r="G148" s="64"/>
      <c r="H148" s="65"/>
      <c r="I148" s="65"/>
      <c r="J148" s="65"/>
      <c r="K148" s="65"/>
      <c r="L148" s="65"/>
      <c r="M148" s="65"/>
      <c r="N148" s="65"/>
      <c r="O148" s="65"/>
      <c r="P148" s="65"/>
      <c r="Q148" s="46"/>
      <c r="R148" s="34"/>
      <c r="S148" s="34"/>
      <c r="T148" s="34"/>
      <c r="U148" s="35"/>
      <c r="V148" s="35"/>
      <c r="W148" s="35"/>
      <c r="X148" s="35"/>
      <c r="Y148" s="5"/>
    </row>
    <row r="149" spans="2:25">
      <c r="B149" s="317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9"/>
      <c r="R149" s="30"/>
      <c r="S149" s="30"/>
      <c r="T149" s="30"/>
      <c r="U149" s="31"/>
      <c r="V149" s="31"/>
      <c r="W149" s="31"/>
      <c r="X149" s="31"/>
      <c r="Y149" s="5"/>
    </row>
    <row r="150" spans="2:25">
      <c r="B150" s="32"/>
      <c r="C150" s="33"/>
      <c r="D150" s="33"/>
      <c r="E150" s="33"/>
      <c r="F150" s="33"/>
      <c r="G150" s="64"/>
      <c r="H150" s="65"/>
      <c r="I150" s="65"/>
      <c r="J150" s="65"/>
      <c r="K150" s="65"/>
      <c r="L150" s="65"/>
      <c r="M150" s="65"/>
      <c r="N150" s="65"/>
      <c r="O150" s="65"/>
      <c r="P150" s="65"/>
      <c r="Q150" s="46"/>
      <c r="R150" s="34"/>
      <c r="S150" s="34"/>
      <c r="T150" s="34"/>
      <c r="U150" s="35"/>
      <c r="V150" s="35"/>
      <c r="W150" s="35"/>
      <c r="X150" s="35"/>
      <c r="Y150" s="5"/>
    </row>
    <row r="151" spans="2:25">
      <c r="B151" s="317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9"/>
      <c r="R151" s="30"/>
      <c r="S151" s="30"/>
      <c r="T151" s="30"/>
      <c r="U151" s="31"/>
      <c r="V151" s="31"/>
      <c r="W151" s="31"/>
      <c r="X151" s="31"/>
      <c r="Y151" s="5"/>
    </row>
    <row r="152" spans="2:25">
      <c r="B152" s="32"/>
      <c r="C152" s="33"/>
      <c r="D152" s="33"/>
      <c r="E152" s="33"/>
      <c r="F152" s="33"/>
      <c r="G152" s="64"/>
      <c r="H152" s="65"/>
      <c r="I152" s="65"/>
      <c r="J152" s="65"/>
      <c r="K152" s="65"/>
      <c r="L152" s="65"/>
      <c r="M152" s="65"/>
      <c r="N152" s="65"/>
      <c r="O152" s="65"/>
      <c r="P152" s="65"/>
      <c r="Q152" s="46"/>
      <c r="R152" s="34"/>
      <c r="S152" s="34"/>
      <c r="T152" s="34"/>
      <c r="U152" s="35"/>
      <c r="V152" s="35"/>
      <c r="W152" s="35"/>
      <c r="X152" s="35"/>
      <c r="Y152" s="5"/>
    </row>
    <row r="153" spans="2:25">
      <c r="B153" s="317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9"/>
      <c r="R153" s="30"/>
      <c r="S153" s="30"/>
      <c r="T153" s="30"/>
      <c r="U153" s="31"/>
      <c r="V153" s="31"/>
      <c r="W153" s="31"/>
      <c r="X153" s="31"/>
      <c r="Y153" s="5"/>
    </row>
    <row r="154" spans="2:25">
      <c r="B154" s="32"/>
      <c r="C154" s="33"/>
      <c r="D154" s="33"/>
      <c r="E154" s="33"/>
      <c r="F154" s="33"/>
      <c r="G154" s="64"/>
      <c r="H154" s="65"/>
      <c r="I154" s="65"/>
      <c r="J154" s="65"/>
      <c r="K154" s="65"/>
      <c r="L154" s="65"/>
      <c r="M154" s="65"/>
      <c r="N154" s="65"/>
      <c r="O154" s="65"/>
      <c r="P154" s="65"/>
      <c r="Q154" s="46"/>
      <c r="R154" s="34"/>
      <c r="S154" s="34"/>
      <c r="T154" s="34"/>
      <c r="U154" s="35"/>
      <c r="V154" s="35"/>
      <c r="W154" s="35"/>
      <c r="X154" s="35"/>
      <c r="Y154" s="5"/>
    </row>
    <row r="155" spans="2:25">
      <c r="B155" s="317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9"/>
      <c r="R155" s="30"/>
      <c r="S155" s="30"/>
      <c r="T155" s="30"/>
      <c r="U155" s="31"/>
      <c r="V155" s="31"/>
      <c r="W155" s="31"/>
      <c r="X155" s="31"/>
      <c r="Y155" s="5"/>
    </row>
    <row r="156" spans="2:25">
      <c r="B156" s="32"/>
      <c r="C156" s="33"/>
      <c r="D156" s="33"/>
      <c r="E156" s="33"/>
      <c r="F156" s="33"/>
      <c r="G156" s="64"/>
      <c r="H156" s="65"/>
      <c r="I156" s="65"/>
      <c r="J156" s="65"/>
      <c r="K156" s="65"/>
      <c r="L156" s="65"/>
      <c r="M156" s="65"/>
      <c r="N156" s="65"/>
      <c r="O156" s="65"/>
      <c r="P156" s="65"/>
      <c r="Q156" s="46"/>
      <c r="R156" s="34"/>
      <c r="S156" s="34"/>
      <c r="T156" s="34"/>
      <c r="U156" s="35"/>
      <c r="V156" s="35"/>
      <c r="W156" s="35"/>
      <c r="X156" s="35"/>
      <c r="Y156" s="5"/>
    </row>
    <row r="157" spans="2:25">
      <c r="B157" s="317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9"/>
      <c r="R157" s="30"/>
      <c r="S157" s="30"/>
      <c r="T157" s="30"/>
      <c r="U157" s="31"/>
      <c r="V157" s="31"/>
      <c r="W157" s="31"/>
      <c r="X157" s="31"/>
      <c r="Y157" s="5"/>
    </row>
    <row r="158" spans="2:25">
      <c r="B158" s="32"/>
      <c r="C158" s="33"/>
      <c r="D158" s="33"/>
      <c r="E158" s="33"/>
      <c r="F158" s="33"/>
      <c r="G158" s="64"/>
      <c r="H158" s="65"/>
      <c r="I158" s="65"/>
      <c r="J158" s="65"/>
      <c r="K158" s="65"/>
      <c r="L158" s="65"/>
      <c r="M158" s="65"/>
      <c r="N158" s="65"/>
      <c r="O158" s="65"/>
      <c r="P158" s="65"/>
      <c r="Q158" s="46"/>
      <c r="R158" s="34"/>
      <c r="S158" s="34"/>
      <c r="T158" s="34"/>
      <c r="U158" s="35"/>
      <c r="V158" s="35"/>
      <c r="W158" s="35"/>
      <c r="X158" s="35"/>
      <c r="Y158" s="5"/>
    </row>
    <row r="159" spans="2:25">
      <c r="B159" s="317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9"/>
      <c r="R159" s="30"/>
      <c r="S159" s="30"/>
      <c r="T159" s="30"/>
      <c r="U159" s="31"/>
      <c r="V159" s="31"/>
      <c r="W159" s="31"/>
      <c r="X159" s="31"/>
      <c r="Y159" s="5"/>
    </row>
    <row r="160" spans="2:25">
      <c r="B160" s="32"/>
      <c r="C160" s="33"/>
      <c r="D160" s="33"/>
      <c r="E160" s="33"/>
      <c r="F160" s="33"/>
      <c r="G160" s="64"/>
      <c r="H160" s="65"/>
      <c r="I160" s="65"/>
      <c r="J160" s="65"/>
      <c r="K160" s="65"/>
      <c r="L160" s="65"/>
      <c r="M160" s="65"/>
      <c r="N160" s="65"/>
      <c r="O160" s="65"/>
      <c r="P160" s="65"/>
      <c r="Q160" s="46"/>
      <c r="R160" s="34"/>
      <c r="S160" s="34"/>
      <c r="T160" s="34"/>
      <c r="U160" s="35"/>
      <c r="V160" s="35"/>
      <c r="W160" s="35"/>
      <c r="X160" s="35"/>
      <c r="Y160" s="5"/>
    </row>
    <row r="161" spans="2:25">
      <c r="B161" s="317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9"/>
      <c r="R161" s="30"/>
      <c r="S161" s="30"/>
      <c r="T161" s="30"/>
      <c r="U161" s="31"/>
      <c r="V161" s="31"/>
      <c r="W161" s="31"/>
      <c r="X161" s="31"/>
      <c r="Y161" s="5"/>
    </row>
    <row r="162" spans="2:25">
      <c r="B162" s="32"/>
      <c r="C162" s="33"/>
      <c r="D162" s="33"/>
      <c r="E162" s="33"/>
      <c r="F162" s="33"/>
      <c r="G162" s="64"/>
      <c r="H162" s="65"/>
      <c r="I162" s="65"/>
      <c r="J162" s="65"/>
      <c r="K162" s="65"/>
      <c r="L162" s="65"/>
      <c r="M162" s="65"/>
      <c r="N162" s="65"/>
      <c r="O162" s="65"/>
      <c r="P162" s="65"/>
      <c r="Q162" s="46"/>
      <c r="R162" s="34"/>
      <c r="S162" s="34"/>
      <c r="T162" s="34"/>
      <c r="U162" s="35"/>
      <c r="V162" s="35"/>
      <c r="W162" s="35"/>
      <c r="X162" s="35"/>
      <c r="Y162" s="5"/>
    </row>
    <row r="163" spans="2:25">
      <c r="B163" s="317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9"/>
      <c r="R163" s="30"/>
      <c r="S163" s="30"/>
      <c r="T163" s="30"/>
      <c r="U163" s="31"/>
      <c r="V163" s="31"/>
      <c r="W163" s="31"/>
      <c r="X163" s="31"/>
      <c r="Y163" s="5"/>
    </row>
    <row r="164" spans="2:25">
      <c r="B164" s="32"/>
      <c r="C164" s="33"/>
      <c r="D164" s="33"/>
      <c r="E164" s="33"/>
      <c r="F164" s="33"/>
      <c r="G164" s="64"/>
      <c r="H164" s="65"/>
      <c r="I164" s="65"/>
      <c r="J164" s="65"/>
      <c r="K164" s="65"/>
      <c r="L164" s="65"/>
      <c r="M164" s="65"/>
      <c r="N164" s="65"/>
      <c r="O164" s="65"/>
      <c r="P164" s="65"/>
      <c r="Q164" s="46"/>
      <c r="R164" s="34"/>
      <c r="S164" s="34"/>
      <c r="T164" s="34"/>
      <c r="U164" s="35"/>
      <c r="V164" s="35"/>
      <c r="W164" s="35"/>
      <c r="X164" s="35"/>
      <c r="Y164" s="5"/>
    </row>
    <row r="165" spans="2:25">
      <c r="B165" s="317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9"/>
      <c r="R165" s="30"/>
      <c r="S165" s="30"/>
      <c r="T165" s="30"/>
      <c r="U165" s="31"/>
      <c r="V165" s="31"/>
      <c r="W165" s="31"/>
      <c r="X165" s="31"/>
      <c r="Y165" s="5"/>
    </row>
    <row r="166" spans="2:25">
      <c r="B166" s="25"/>
      <c r="C166" s="25"/>
      <c r="D166" s="25"/>
      <c r="E166" s="25"/>
      <c r="F166" s="25"/>
      <c r="G166" s="66"/>
      <c r="H166" s="67"/>
      <c r="I166" s="67"/>
      <c r="J166" s="67"/>
      <c r="K166" s="67"/>
      <c r="L166" s="67"/>
      <c r="M166" s="67"/>
      <c r="N166" s="67"/>
      <c r="O166" s="67"/>
      <c r="P166" s="67"/>
      <c r="Q166" s="36"/>
      <c r="R166" s="36"/>
      <c r="S166" s="36"/>
      <c r="T166" s="36"/>
      <c r="U166" s="37"/>
      <c r="V166" s="37"/>
      <c r="W166" s="37"/>
      <c r="X166" s="37"/>
      <c r="Y166" s="5"/>
    </row>
    <row r="167" spans="2:25">
      <c r="B167" s="25"/>
      <c r="C167" s="25"/>
      <c r="D167" s="25"/>
      <c r="E167" s="25"/>
      <c r="F167" s="25"/>
      <c r="G167" s="66"/>
      <c r="H167" s="67"/>
      <c r="I167" s="67"/>
      <c r="J167" s="67"/>
      <c r="K167" s="67"/>
      <c r="L167" s="67"/>
      <c r="M167" s="67"/>
      <c r="N167" s="67"/>
      <c r="O167" s="67"/>
      <c r="P167" s="67"/>
      <c r="Q167" s="25"/>
      <c r="R167" s="25"/>
      <c r="S167" s="25"/>
      <c r="T167" s="25"/>
      <c r="U167" s="9"/>
      <c r="V167" s="9"/>
      <c r="W167" s="9"/>
      <c r="X167" s="9"/>
      <c r="Y167" s="5"/>
    </row>
    <row r="168" spans="2:25">
      <c r="B168" s="32"/>
      <c r="C168" s="33"/>
      <c r="D168" s="33"/>
      <c r="E168" s="33"/>
      <c r="F168" s="33"/>
      <c r="G168" s="64"/>
      <c r="H168" s="65"/>
      <c r="I168" s="65"/>
      <c r="J168" s="65"/>
      <c r="K168" s="65"/>
      <c r="L168" s="65"/>
      <c r="M168" s="65"/>
      <c r="N168" s="65"/>
      <c r="O168" s="65"/>
      <c r="P168" s="65"/>
      <c r="Q168" s="46"/>
      <c r="R168" s="34"/>
      <c r="S168" s="34"/>
      <c r="T168" s="34"/>
      <c r="U168" s="35"/>
      <c r="V168" s="35"/>
      <c r="W168" s="35"/>
      <c r="X168" s="35"/>
      <c r="Y168" s="5"/>
    </row>
    <row r="169" spans="2:25">
      <c r="B169" s="317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9"/>
      <c r="R169" s="30"/>
      <c r="S169" s="30"/>
      <c r="T169" s="30"/>
      <c r="U169" s="31"/>
      <c r="V169" s="31"/>
      <c r="W169" s="31"/>
      <c r="X169" s="31"/>
      <c r="Y169" s="5"/>
    </row>
    <row r="170" spans="2:25">
      <c r="B170" s="32"/>
      <c r="C170" s="33"/>
      <c r="D170" s="33"/>
      <c r="E170" s="33"/>
      <c r="F170" s="33"/>
      <c r="G170" s="64"/>
      <c r="H170" s="65"/>
      <c r="I170" s="65"/>
      <c r="J170" s="65"/>
      <c r="K170" s="65"/>
      <c r="L170" s="65"/>
      <c r="M170" s="65"/>
      <c r="N170" s="65"/>
      <c r="O170" s="65"/>
      <c r="P170" s="65"/>
      <c r="Q170" s="46"/>
      <c r="R170" s="34"/>
      <c r="S170" s="34"/>
      <c r="T170" s="34"/>
      <c r="U170" s="35"/>
      <c r="V170" s="35"/>
      <c r="W170" s="35"/>
      <c r="X170" s="35"/>
      <c r="Y170" s="5"/>
    </row>
    <row r="171" spans="2:25">
      <c r="B171" s="317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9"/>
      <c r="R171" s="30"/>
      <c r="S171" s="30"/>
      <c r="T171" s="30"/>
      <c r="U171" s="31"/>
      <c r="V171" s="31"/>
      <c r="W171" s="31"/>
      <c r="X171" s="31"/>
      <c r="Y171" s="5"/>
    </row>
    <row r="172" spans="2:25">
      <c r="B172" s="32"/>
      <c r="C172" s="33"/>
      <c r="D172" s="33"/>
      <c r="E172" s="33"/>
      <c r="F172" s="33"/>
      <c r="G172" s="64"/>
      <c r="H172" s="65"/>
      <c r="I172" s="65"/>
      <c r="J172" s="65"/>
      <c r="K172" s="65"/>
      <c r="L172" s="65"/>
      <c r="M172" s="65"/>
      <c r="N172" s="65"/>
      <c r="O172" s="65"/>
      <c r="P172" s="65"/>
      <c r="Q172" s="46"/>
      <c r="R172" s="34"/>
      <c r="S172" s="34"/>
      <c r="T172" s="34"/>
      <c r="U172" s="35"/>
      <c r="V172" s="35"/>
      <c r="W172" s="35"/>
      <c r="X172" s="35"/>
      <c r="Y172" s="5"/>
    </row>
    <row r="173" spans="2:25">
      <c r="B173" s="317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9"/>
      <c r="R173" s="30"/>
      <c r="S173" s="30"/>
      <c r="T173" s="30"/>
      <c r="U173" s="31"/>
      <c r="V173" s="31"/>
      <c r="W173" s="31"/>
      <c r="X173" s="31"/>
      <c r="Y173" s="5"/>
    </row>
    <row r="174" spans="2:25">
      <c r="B174" s="32"/>
      <c r="C174" s="33"/>
      <c r="D174" s="33"/>
      <c r="E174" s="33"/>
      <c r="F174" s="33"/>
      <c r="G174" s="64"/>
      <c r="H174" s="65"/>
      <c r="I174" s="65"/>
      <c r="J174" s="65"/>
      <c r="K174" s="65"/>
      <c r="L174" s="65"/>
      <c r="M174" s="65"/>
      <c r="N174" s="65"/>
      <c r="O174" s="65"/>
      <c r="P174" s="65"/>
      <c r="Q174" s="46"/>
      <c r="R174" s="34"/>
      <c r="S174" s="34"/>
      <c r="T174" s="34"/>
      <c r="U174" s="35"/>
      <c r="V174" s="35"/>
      <c r="W174" s="35"/>
      <c r="X174" s="35"/>
      <c r="Y174" s="5"/>
    </row>
    <row r="175" spans="2:25">
      <c r="B175" s="317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9"/>
      <c r="R175" s="30"/>
      <c r="S175" s="30"/>
      <c r="T175" s="30"/>
      <c r="U175" s="31"/>
      <c r="V175" s="31"/>
      <c r="W175" s="31"/>
      <c r="X175" s="31"/>
      <c r="Y175" s="5"/>
    </row>
    <row r="176" spans="2:25">
      <c r="B176" s="32"/>
      <c r="C176" s="33"/>
      <c r="D176" s="33"/>
      <c r="E176" s="33"/>
      <c r="F176" s="33"/>
      <c r="G176" s="64"/>
      <c r="H176" s="65"/>
      <c r="I176" s="65"/>
      <c r="J176" s="65"/>
      <c r="K176" s="65"/>
      <c r="L176" s="65"/>
      <c r="M176" s="65"/>
      <c r="N176" s="65"/>
      <c r="O176" s="65"/>
      <c r="P176" s="65"/>
      <c r="Q176" s="46"/>
      <c r="R176" s="34"/>
      <c r="S176" s="34"/>
      <c r="T176" s="34"/>
      <c r="U176" s="35"/>
      <c r="V176" s="35"/>
      <c r="W176" s="35"/>
      <c r="X176" s="35"/>
      <c r="Y176" s="5"/>
    </row>
    <row r="177" spans="2:25">
      <c r="B177" s="317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9"/>
      <c r="R177" s="30"/>
      <c r="S177" s="30"/>
      <c r="T177" s="30"/>
      <c r="U177" s="31"/>
      <c r="V177" s="31"/>
      <c r="W177" s="31"/>
      <c r="X177" s="31"/>
      <c r="Y177" s="5"/>
    </row>
    <row r="178" spans="2:25">
      <c r="B178" s="32"/>
      <c r="C178" s="33"/>
      <c r="D178" s="33"/>
      <c r="E178" s="33"/>
      <c r="F178" s="33"/>
      <c r="G178" s="64"/>
      <c r="H178" s="65"/>
      <c r="I178" s="65"/>
      <c r="J178" s="65"/>
      <c r="K178" s="65"/>
      <c r="L178" s="65"/>
      <c r="M178" s="65"/>
      <c r="N178" s="65"/>
      <c r="O178" s="65"/>
      <c r="P178" s="65"/>
      <c r="Q178" s="46"/>
      <c r="R178" s="34"/>
      <c r="S178" s="34"/>
      <c r="T178" s="34"/>
      <c r="U178" s="35"/>
      <c r="V178" s="35"/>
      <c r="W178" s="35"/>
      <c r="X178" s="35"/>
      <c r="Y178" s="5"/>
    </row>
    <row r="179" spans="2:25">
      <c r="B179" s="317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9"/>
      <c r="R179" s="30"/>
      <c r="S179" s="30"/>
      <c r="T179" s="30"/>
      <c r="U179" s="31"/>
      <c r="V179" s="31"/>
      <c r="W179" s="31"/>
      <c r="X179" s="31"/>
      <c r="Y179" s="5"/>
    </row>
    <row r="180" spans="2:25">
      <c r="B180" s="32"/>
      <c r="C180" s="33"/>
      <c r="D180" s="33"/>
      <c r="E180" s="33"/>
      <c r="F180" s="33"/>
      <c r="G180" s="64"/>
      <c r="H180" s="65"/>
      <c r="I180" s="65"/>
      <c r="J180" s="65"/>
      <c r="K180" s="65"/>
      <c r="L180" s="65"/>
      <c r="M180" s="65"/>
      <c r="N180" s="65"/>
      <c r="O180" s="65"/>
      <c r="P180" s="65"/>
      <c r="Q180" s="46"/>
      <c r="R180" s="34"/>
      <c r="S180" s="34"/>
      <c r="T180" s="34"/>
      <c r="U180" s="35"/>
      <c r="V180" s="35"/>
      <c r="W180" s="35"/>
      <c r="X180" s="35"/>
      <c r="Y180" s="5"/>
    </row>
    <row r="181" spans="2:25">
      <c r="B181" s="317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9"/>
      <c r="R181" s="30"/>
      <c r="S181" s="30"/>
      <c r="T181" s="30"/>
      <c r="U181" s="31"/>
      <c r="V181" s="31"/>
      <c r="W181" s="31"/>
      <c r="X181" s="31"/>
      <c r="Y181" s="5"/>
    </row>
    <row r="182" spans="2:25">
      <c r="B182" s="32"/>
      <c r="C182" s="33"/>
      <c r="D182" s="33"/>
      <c r="E182" s="33"/>
      <c r="F182" s="33"/>
      <c r="G182" s="64"/>
      <c r="H182" s="65"/>
      <c r="I182" s="65"/>
      <c r="J182" s="65"/>
      <c r="K182" s="65"/>
      <c r="L182" s="65"/>
      <c r="M182" s="65"/>
      <c r="N182" s="65"/>
      <c r="O182" s="65"/>
      <c r="P182" s="65"/>
      <c r="Q182" s="46"/>
      <c r="R182" s="34"/>
      <c r="S182" s="34"/>
      <c r="T182" s="34"/>
      <c r="U182" s="35"/>
      <c r="V182" s="35"/>
      <c r="W182" s="35"/>
      <c r="X182" s="35"/>
      <c r="Y182" s="5"/>
    </row>
    <row r="183" spans="2:25">
      <c r="B183" s="317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9"/>
      <c r="R183" s="30"/>
      <c r="S183" s="30"/>
      <c r="T183" s="30"/>
      <c r="U183" s="31"/>
      <c r="V183" s="31"/>
      <c r="W183" s="31"/>
      <c r="X183" s="31"/>
      <c r="Y183" s="5"/>
    </row>
    <row r="184" spans="2:25">
      <c r="B184" s="32"/>
      <c r="C184" s="33"/>
      <c r="D184" s="33"/>
      <c r="E184" s="33"/>
      <c r="F184" s="33"/>
      <c r="G184" s="64"/>
      <c r="H184" s="65"/>
      <c r="I184" s="65"/>
      <c r="J184" s="65"/>
      <c r="K184" s="65"/>
      <c r="L184" s="65"/>
      <c r="M184" s="65"/>
      <c r="N184" s="65"/>
      <c r="O184" s="65"/>
      <c r="P184" s="65"/>
      <c r="Q184" s="46"/>
      <c r="R184" s="34"/>
      <c r="S184" s="34"/>
      <c r="T184" s="34"/>
      <c r="U184" s="35"/>
      <c r="V184" s="35"/>
      <c r="W184" s="35"/>
      <c r="X184" s="35"/>
      <c r="Y184" s="5"/>
    </row>
    <row r="185" spans="2:25">
      <c r="B185" s="317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9"/>
      <c r="R185" s="30"/>
      <c r="S185" s="30"/>
      <c r="T185" s="30"/>
      <c r="U185" s="31"/>
      <c r="V185" s="31"/>
      <c r="W185" s="31"/>
      <c r="X185" s="31"/>
      <c r="Y185" s="5"/>
    </row>
    <row r="186" spans="2:25">
      <c r="B186" s="32"/>
      <c r="C186" s="33"/>
      <c r="D186" s="33"/>
      <c r="E186" s="33"/>
      <c r="F186" s="33"/>
      <c r="G186" s="64"/>
      <c r="H186" s="65"/>
      <c r="I186" s="65"/>
      <c r="J186" s="65"/>
      <c r="K186" s="65"/>
      <c r="L186" s="65"/>
      <c r="M186" s="65"/>
      <c r="N186" s="65"/>
      <c r="O186" s="65"/>
      <c r="P186" s="65"/>
      <c r="Q186" s="46"/>
      <c r="R186" s="34"/>
      <c r="S186" s="34"/>
      <c r="T186" s="34"/>
      <c r="U186" s="35"/>
      <c r="V186" s="35"/>
      <c r="W186" s="35"/>
      <c r="X186" s="35"/>
      <c r="Y186" s="5"/>
    </row>
    <row r="187" spans="2:25">
      <c r="B187" s="317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9"/>
      <c r="R187" s="30"/>
      <c r="S187" s="30"/>
      <c r="T187" s="30"/>
      <c r="U187" s="31"/>
      <c r="V187" s="31"/>
      <c r="W187" s="31"/>
      <c r="X187" s="31"/>
      <c r="Y187" s="5"/>
    </row>
    <row r="188" spans="2:25">
      <c r="B188" s="25"/>
      <c r="C188" s="25"/>
      <c r="D188" s="25"/>
      <c r="E188" s="25"/>
      <c r="F188" s="25"/>
      <c r="G188" s="66"/>
      <c r="H188" s="67"/>
      <c r="I188" s="67"/>
      <c r="J188" s="67"/>
      <c r="K188" s="67"/>
      <c r="L188" s="67"/>
      <c r="M188" s="67"/>
      <c r="N188" s="67"/>
      <c r="O188" s="67"/>
      <c r="P188" s="67"/>
      <c r="Q188" s="36"/>
      <c r="R188" s="36"/>
      <c r="S188" s="36"/>
      <c r="T188" s="36"/>
      <c r="U188" s="37"/>
      <c r="V188" s="37"/>
      <c r="W188" s="37"/>
      <c r="X188" s="37"/>
      <c r="Y188" s="5"/>
    </row>
    <row r="189" spans="2:25">
      <c r="B189" s="25"/>
      <c r="C189" s="25"/>
      <c r="D189" s="25"/>
      <c r="E189" s="25"/>
      <c r="F189" s="25"/>
      <c r="G189" s="66"/>
      <c r="H189" s="67"/>
      <c r="I189" s="67"/>
      <c r="J189" s="67"/>
      <c r="K189" s="67"/>
      <c r="L189" s="67"/>
      <c r="M189" s="67"/>
      <c r="N189" s="67"/>
      <c r="O189" s="67"/>
      <c r="P189" s="67"/>
      <c r="Q189" s="25"/>
      <c r="R189" s="25"/>
      <c r="S189" s="25"/>
      <c r="T189" s="25"/>
      <c r="U189" s="9"/>
      <c r="V189" s="9"/>
      <c r="W189" s="9"/>
      <c r="X189" s="9"/>
      <c r="Y189" s="5"/>
    </row>
    <row r="190" spans="2:25">
      <c r="B190" s="32"/>
      <c r="C190" s="33"/>
      <c r="D190" s="33"/>
      <c r="E190" s="33"/>
      <c r="F190" s="33"/>
      <c r="G190" s="64"/>
      <c r="H190" s="65"/>
      <c r="I190" s="65"/>
      <c r="J190" s="65"/>
      <c r="K190" s="65"/>
      <c r="L190" s="65"/>
      <c r="M190" s="65"/>
      <c r="N190" s="65"/>
      <c r="O190" s="65"/>
      <c r="P190" s="65"/>
      <c r="Q190" s="46"/>
      <c r="R190" s="34"/>
      <c r="S190" s="34"/>
      <c r="T190" s="34"/>
      <c r="U190" s="35"/>
      <c r="V190" s="35"/>
      <c r="W190" s="35"/>
      <c r="X190" s="35"/>
      <c r="Y190" s="5"/>
    </row>
    <row r="191" spans="2:25">
      <c r="B191" s="317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9"/>
      <c r="R191" s="30"/>
      <c r="S191" s="30"/>
      <c r="T191" s="30"/>
      <c r="U191" s="31"/>
      <c r="V191" s="31"/>
      <c r="W191" s="31"/>
      <c r="X191" s="31"/>
      <c r="Y191" s="5"/>
    </row>
    <row r="192" spans="2:25">
      <c r="B192" s="32"/>
      <c r="C192" s="33"/>
      <c r="D192" s="33"/>
      <c r="E192" s="33"/>
      <c r="F192" s="33"/>
      <c r="G192" s="64"/>
      <c r="H192" s="65"/>
      <c r="I192" s="65"/>
      <c r="J192" s="65"/>
      <c r="K192" s="65"/>
      <c r="L192" s="65"/>
      <c r="M192" s="65"/>
      <c r="N192" s="65"/>
      <c r="O192" s="65"/>
      <c r="P192" s="65"/>
      <c r="Q192" s="46"/>
      <c r="R192" s="34"/>
      <c r="S192" s="34"/>
      <c r="T192" s="34"/>
      <c r="U192" s="35"/>
      <c r="V192" s="35"/>
      <c r="W192" s="35"/>
      <c r="X192" s="35"/>
      <c r="Y192" s="5"/>
    </row>
    <row r="193" spans="2:25">
      <c r="B193" s="317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9"/>
      <c r="R193" s="30"/>
      <c r="S193" s="30"/>
      <c r="T193" s="30"/>
      <c r="U193" s="31"/>
      <c r="V193" s="31"/>
      <c r="W193" s="31"/>
      <c r="X193" s="31"/>
      <c r="Y193" s="5"/>
    </row>
    <row r="194" spans="2:25">
      <c r="B194" s="32"/>
      <c r="C194" s="33"/>
      <c r="D194" s="33"/>
      <c r="E194" s="33"/>
      <c r="F194" s="33"/>
      <c r="G194" s="64"/>
      <c r="H194" s="65"/>
      <c r="I194" s="65"/>
      <c r="J194" s="65"/>
      <c r="K194" s="65"/>
      <c r="L194" s="65"/>
      <c r="M194" s="65"/>
      <c r="N194" s="65"/>
      <c r="O194" s="65"/>
      <c r="P194" s="65"/>
      <c r="Q194" s="46"/>
      <c r="R194" s="34"/>
      <c r="S194" s="34"/>
      <c r="T194" s="34"/>
      <c r="U194" s="35"/>
      <c r="V194" s="35"/>
      <c r="W194" s="35"/>
      <c r="X194" s="35"/>
      <c r="Y194" s="5"/>
    </row>
    <row r="195" spans="2:25">
      <c r="B195" s="317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9"/>
      <c r="R195" s="30"/>
      <c r="S195" s="30"/>
      <c r="T195" s="30"/>
      <c r="U195" s="31"/>
      <c r="V195" s="31"/>
      <c r="W195" s="31"/>
      <c r="X195" s="31"/>
      <c r="Y195" s="5"/>
    </row>
    <row r="196" spans="2:25">
      <c r="B196" s="32"/>
      <c r="C196" s="33"/>
      <c r="D196" s="33"/>
      <c r="E196" s="33"/>
      <c r="F196" s="33"/>
      <c r="G196" s="64"/>
      <c r="H196" s="65"/>
      <c r="I196" s="65"/>
      <c r="J196" s="65"/>
      <c r="K196" s="65"/>
      <c r="L196" s="65"/>
      <c r="M196" s="65"/>
      <c r="N196" s="65"/>
      <c r="O196" s="65"/>
      <c r="P196" s="65"/>
      <c r="Q196" s="46"/>
      <c r="R196" s="34"/>
      <c r="S196" s="34"/>
      <c r="T196" s="34"/>
      <c r="U196" s="35"/>
      <c r="V196" s="35"/>
      <c r="W196" s="35"/>
      <c r="X196" s="35"/>
      <c r="Y196" s="5"/>
    </row>
    <row r="197" spans="2:25">
      <c r="B197" s="317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9"/>
      <c r="R197" s="30"/>
      <c r="S197" s="30"/>
      <c r="T197" s="30"/>
      <c r="U197" s="31"/>
      <c r="V197" s="31"/>
      <c r="W197" s="31"/>
      <c r="X197" s="31"/>
      <c r="Y197" s="5"/>
    </row>
    <row r="198" spans="2:25">
      <c r="B198" s="32"/>
      <c r="C198" s="33"/>
      <c r="D198" s="33"/>
      <c r="E198" s="33"/>
      <c r="F198" s="33"/>
      <c r="G198" s="64"/>
      <c r="H198" s="65"/>
      <c r="I198" s="65"/>
      <c r="J198" s="65"/>
      <c r="K198" s="65"/>
      <c r="L198" s="65"/>
      <c r="M198" s="65"/>
      <c r="N198" s="65"/>
      <c r="O198" s="65"/>
      <c r="P198" s="65"/>
      <c r="Q198" s="46"/>
      <c r="R198" s="34"/>
      <c r="S198" s="34"/>
      <c r="T198" s="34"/>
      <c r="U198" s="35"/>
      <c r="V198" s="35"/>
      <c r="W198" s="35"/>
      <c r="X198" s="35"/>
      <c r="Y198" s="5"/>
    </row>
    <row r="199" spans="2:25">
      <c r="B199" s="317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9"/>
      <c r="R199" s="30"/>
      <c r="S199" s="30"/>
      <c r="T199" s="30"/>
      <c r="U199" s="31"/>
      <c r="V199" s="31"/>
      <c r="W199" s="31"/>
      <c r="X199" s="31"/>
      <c r="Y199" s="5"/>
    </row>
    <row r="200" spans="2:25">
      <c r="B200" s="32"/>
      <c r="C200" s="33"/>
      <c r="D200" s="33"/>
      <c r="E200" s="33"/>
      <c r="F200" s="33"/>
      <c r="G200" s="64"/>
      <c r="H200" s="65"/>
      <c r="I200" s="65"/>
      <c r="J200" s="65"/>
      <c r="K200" s="65"/>
      <c r="L200" s="65"/>
      <c r="M200" s="65"/>
      <c r="N200" s="65"/>
      <c r="O200" s="65"/>
      <c r="P200" s="65"/>
      <c r="Q200" s="46"/>
      <c r="R200" s="34"/>
      <c r="S200" s="34"/>
      <c r="T200" s="34"/>
      <c r="U200" s="35"/>
      <c r="V200" s="35"/>
      <c r="W200" s="35"/>
      <c r="X200" s="35"/>
      <c r="Y200" s="5"/>
    </row>
    <row r="201" spans="2:25">
      <c r="B201" s="317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9"/>
      <c r="R201" s="30"/>
      <c r="S201" s="30"/>
      <c r="T201" s="30"/>
      <c r="U201" s="31"/>
      <c r="V201" s="31"/>
      <c r="W201" s="31"/>
      <c r="X201" s="31"/>
      <c r="Y201" s="5"/>
    </row>
    <row r="202" spans="2:25">
      <c r="B202" s="32"/>
      <c r="C202" s="33"/>
      <c r="D202" s="33"/>
      <c r="E202" s="33"/>
      <c r="F202" s="33"/>
      <c r="G202" s="64"/>
      <c r="H202" s="65"/>
      <c r="I202" s="65"/>
      <c r="J202" s="65"/>
      <c r="K202" s="65"/>
      <c r="L202" s="65"/>
      <c r="M202" s="65"/>
      <c r="N202" s="65"/>
      <c r="O202" s="65"/>
      <c r="P202" s="65"/>
      <c r="Q202" s="46"/>
      <c r="R202" s="34"/>
      <c r="S202" s="34"/>
      <c r="T202" s="34"/>
      <c r="U202" s="35"/>
      <c r="V202" s="35"/>
      <c r="W202" s="35"/>
      <c r="X202" s="35"/>
      <c r="Y202" s="5"/>
    </row>
    <row r="203" spans="2:25">
      <c r="B203" s="317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9"/>
      <c r="R203" s="30"/>
      <c r="S203" s="30"/>
      <c r="T203" s="30"/>
      <c r="U203" s="31"/>
      <c r="V203" s="31"/>
      <c r="W203" s="31"/>
      <c r="X203" s="31"/>
      <c r="Y203" s="5"/>
    </row>
    <row r="204" spans="2:25">
      <c r="B204" s="32"/>
      <c r="C204" s="33"/>
      <c r="D204" s="33"/>
      <c r="E204" s="33"/>
      <c r="F204" s="33"/>
      <c r="G204" s="64"/>
      <c r="H204" s="65"/>
      <c r="I204" s="65"/>
      <c r="J204" s="65"/>
      <c r="K204" s="65"/>
      <c r="L204" s="65"/>
      <c r="M204" s="65"/>
      <c r="N204" s="65"/>
      <c r="O204" s="65"/>
      <c r="P204" s="65"/>
      <c r="Q204" s="47"/>
      <c r="R204" s="38"/>
      <c r="S204" s="38"/>
      <c r="T204" s="38"/>
      <c r="U204" s="35"/>
      <c r="V204" s="35"/>
      <c r="W204" s="35"/>
      <c r="X204" s="35"/>
      <c r="Y204" s="5"/>
    </row>
    <row r="205" spans="2:25">
      <c r="B205" s="317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9"/>
      <c r="R205" s="30"/>
      <c r="S205" s="30"/>
      <c r="T205" s="30"/>
      <c r="U205" s="31"/>
      <c r="V205" s="31"/>
      <c r="W205" s="31"/>
      <c r="X205" s="31"/>
      <c r="Y205" s="5"/>
    </row>
    <row r="206" spans="2:25">
      <c r="B206" s="32"/>
      <c r="C206" s="33"/>
      <c r="D206" s="33"/>
      <c r="E206" s="33"/>
      <c r="F206" s="33"/>
      <c r="G206" s="64"/>
      <c r="H206" s="65"/>
      <c r="I206" s="65"/>
      <c r="J206" s="65"/>
      <c r="K206" s="65"/>
      <c r="L206" s="65"/>
      <c r="M206" s="65"/>
      <c r="N206" s="65"/>
      <c r="O206" s="65"/>
      <c r="P206" s="65"/>
      <c r="Q206" s="47"/>
      <c r="R206" s="38"/>
      <c r="S206" s="38"/>
      <c r="T206" s="38"/>
      <c r="U206" s="35"/>
      <c r="V206" s="35"/>
      <c r="W206" s="35"/>
      <c r="X206" s="35"/>
      <c r="Y206" s="5"/>
    </row>
    <row r="207" spans="2:25">
      <c r="B207" s="317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9"/>
      <c r="R207" s="30"/>
      <c r="S207" s="30"/>
      <c r="T207" s="30"/>
      <c r="U207" s="31"/>
      <c r="V207" s="31"/>
      <c r="W207" s="31"/>
      <c r="X207" s="31"/>
      <c r="Y207" s="5"/>
    </row>
    <row r="208" spans="2:25">
      <c r="B208" s="32"/>
      <c r="C208" s="33"/>
      <c r="D208" s="33"/>
      <c r="E208" s="33"/>
      <c r="F208" s="33"/>
      <c r="G208" s="64"/>
      <c r="H208" s="65"/>
      <c r="I208" s="65"/>
      <c r="J208" s="65"/>
      <c r="K208" s="65"/>
      <c r="L208" s="65"/>
      <c r="M208" s="65"/>
      <c r="N208" s="65"/>
      <c r="O208" s="65"/>
      <c r="P208" s="65"/>
      <c r="Q208" s="46"/>
      <c r="R208" s="34"/>
      <c r="S208" s="34"/>
      <c r="T208" s="34"/>
      <c r="U208" s="35"/>
      <c r="V208" s="35"/>
      <c r="W208" s="35"/>
      <c r="X208" s="35"/>
      <c r="Y208" s="5"/>
    </row>
    <row r="209" spans="2:25">
      <c r="B209" s="317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9"/>
      <c r="R209" s="30"/>
      <c r="S209" s="30"/>
      <c r="T209" s="30"/>
      <c r="U209" s="31"/>
      <c r="V209" s="31"/>
      <c r="W209" s="31"/>
      <c r="X209" s="31"/>
      <c r="Y209" s="5"/>
    </row>
    <row r="210" spans="2:25">
      <c r="B210" s="25"/>
      <c r="C210" s="25"/>
      <c r="D210" s="25"/>
      <c r="E210" s="25"/>
      <c r="F210" s="25"/>
      <c r="G210" s="66"/>
      <c r="H210" s="67"/>
      <c r="I210" s="67"/>
      <c r="J210" s="67"/>
      <c r="K210" s="67"/>
      <c r="L210" s="67"/>
      <c r="M210" s="67"/>
      <c r="N210" s="67"/>
      <c r="O210" s="67"/>
      <c r="P210" s="67"/>
      <c r="Q210" s="36"/>
      <c r="R210" s="36"/>
      <c r="S210" s="36"/>
      <c r="T210" s="36"/>
      <c r="U210" s="37"/>
      <c r="V210" s="37"/>
      <c r="W210" s="37"/>
      <c r="X210" s="37"/>
      <c r="Y210" s="5"/>
    </row>
    <row r="211" spans="2:25">
      <c r="B211" s="25"/>
      <c r="C211" s="25"/>
      <c r="D211" s="25"/>
      <c r="E211" s="25"/>
      <c r="F211" s="25"/>
      <c r="G211" s="66"/>
      <c r="H211" s="67"/>
      <c r="I211" s="67"/>
      <c r="J211" s="67"/>
      <c r="K211" s="67"/>
      <c r="L211" s="67"/>
      <c r="M211" s="67"/>
      <c r="N211" s="67"/>
      <c r="O211" s="67"/>
      <c r="P211" s="67"/>
      <c r="Q211" s="25"/>
      <c r="R211" s="25"/>
      <c r="S211" s="25"/>
      <c r="T211" s="25"/>
      <c r="U211" s="9"/>
      <c r="V211" s="9"/>
      <c r="W211" s="9"/>
      <c r="X211" s="9"/>
      <c r="Y211" s="5"/>
    </row>
    <row r="212" spans="2:25">
      <c r="B212" s="32"/>
      <c r="C212" s="33"/>
      <c r="D212" s="33"/>
      <c r="E212" s="33"/>
      <c r="F212" s="33"/>
      <c r="G212" s="64"/>
      <c r="H212" s="65"/>
      <c r="I212" s="65"/>
      <c r="J212" s="65"/>
      <c r="K212" s="65"/>
      <c r="L212" s="65"/>
      <c r="M212" s="65"/>
      <c r="N212" s="65"/>
      <c r="O212" s="65"/>
      <c r="P212" s="65"/>
      <c r="Q212" s="46"/>
      <c r="R212" s="34"/>
      <c r="S212" s="34"/>
      <c r="T212" s="34"/>
      <c r="U212" s="35"/>
      <c r="V212" s="35"/>
      <c r="W212" s="35"/>
      <c r="X212" s="35"/>
      <c r="Y212" s="5"/>
    </row>
    <row r="213" spans="2:25">
      <c r="B213" s="317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9"/>
      <c r="R213" s="30"/>
      <c r="S213" s="30"/>
      <c r="T213" s="30"/>
      <c r="U213" s="31"/>
      <c r="V213" s="31"/>
      <c r="W213" s="31"/>
      <c r="X213" s="31"/>
      <c r="Y213" s="5"/>
    </row>
    <row r="214" spans="2:25">
      <c r="B214" s="32"/>
      <c r="C214" s="33"/>
      <c r="D214" s="33"/>
      <c r="E214" s="33"/>
      <c r="F214" s="33"/>
      <c r="G214" s="64"/>
      <c r="H214" s="65"/>
      <c r="I214" s="65"/>
      <c r="J214" s="65"/>
      <c r="K214" s="65"/>
      <c r="L214" s="65"/>
      <c r="M214" s="65"/>
      <c r="N214" s="65"/>
      <c r="O214" s="65"/>
      <c r="P214" s="65"/>
      <c r="Q214" s="46"/>
      <c r="R214" s="34"/>
      <c r="S214" s="34"/>
      <c r="T214" s="34"/>
      <c r="U214" s="35"/>
      <c r="V214" s="35"/>
      <c r="W214" s="35"/>
      <c r="X214" s="35"/>
      <c r="Y214" s="5"/>
    </row>
    <row r="215" spans="2:25">
      <c r="B215" s="317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9"/>
      <c r="R215" s="30"/>
      <c r="S215" s="30"/>
      <c r="T215" s="30"/>
      <c r="U215" s="31"/>
      <c r="V215" s="31"/>
      <c r="W215" s="31"/>
      <c r="X215" s="31"/>
      <c r="Y215" s="5"/>
    </row>
    <row r="216" spans="2:25">
      <c r="B216" s="32"/>
      <c r="C216" s="33"/>
      <c r="D216" s="33"/>
      <c r="E216" s="33"/>
      <c r="F216" s="33"/>
      <c r="G216" s="64"/>
      <c r="H216" s="65"/>
      <c r="I216" s="65"/>
      <c r="J216" s="65"/>
      <c r="K216" s="65"/>
      <c r="L216" s="65"/>
      <c r="M216" s="65"/>
      <c r="N216" s="65"/>
      <c r="O216" s="65"/>
      <c r="P216" s="65"/>
      <c r="Q216" s="46"/>
      <c r="R216" s="34"/>
      <c r="S216" s="34"/>
      <c r="T216" s="34"/>
      <c r="U216" s="35"/>
      <c r="V216" s="35"/>
      <c r="W216" s="35"/>
      <c r="X216" s="35"/>
      <c r="Y216" s="5"/>
    </row>
    <row r="217" spans="2:25">
      <c r="B217" s="317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9"/>
      <c r="R217" s="30"/>
      <c r="S217" s="30"/>
      <c r="T217" s="30"/>
      <c r="U217" s="31"/>
      <c r="V217" s="31"/>
      <c r="W217" s="31"/>
      <c r="X217" s="31"/>
      <c r="Y217" s="5"/>
    </row>
    <row r="218" spans="2:25">
      <c r="B218" s="32"/>
      <c r="C218" s="33"/>
      <c r="D218" s="33"/>
      <c r="E218" s="33"/>
      <c r="F218" s="33"/>
      <c r="G218" s="64"/>
      <c r="H218" s="65"/>
      <c r="I218" s="65"/>
      <c r="J218" s="65"/>
      <c r="K218" s="65"/>
      <c r="L218" s="65"/>
      <c r="M218" s="65"/>
      <c r="N218" s="65"/>
      <c r="O218" s="65"/>
      <c r="P218" s="65"/>
      <c r="Q218" s="46"/>
      <c r="R218" s="34"/>
      <c r="S218" s="34"/>
      <c r="T218" s="34"/>
      <c r="U218" s="35"/>
      <c r="V218" s="35"/>
      <c r="W218" s="35"/>
      <c r="X218" s="35"/>
      <c r="Y218" s="5"/>
    </row>
    <row r="219" spans="2:25">
      <c r="B219" s="317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9"/>
      <c r="R219" s="30"/>
      <c r="S219" s="30"/>
      <c r="T219" s="30"/>
      <c r="U219" s="31"/>
      <c r="V219" s="31"/>
      <c r="W219" s="31"/>
      <c r="X219" s="31"/>
      <c r="Y219" s="5"/>
    </row>
    <row r="220" spans="2:25">
      <c r="B220" s="32"/>
      <c r="C220" s="33"/>
      <c r="D220" s="33"/>
      <c r="E220" s="33"/>
      <c r="F220" s="33"/>
      <c r="G220" s="64"/>
      <c r="H220" s="65"/>
      <c r="I220" s="65"/>
      <c r="J220" s="65"/>
      <c r="K220" s="65"/>
      <c r="L220" s="65"/>
      <c r="M220" s="65"/>
      <c r="N220" s="65"/>
      <c r="O220" s="65"/>
      <c r="P220" s="65"/>
      <c r="Q220" s="46"/>
      <c r="R220" s="34"/>
      <c r="S220" s="34"/>
      <c r="T220" s="34"/>
      <c r="U220" s="35"/>
      <c r="V220" s="35"/>
      <c r="W220" s="35"/>
      <c r="X220" s="35"/>
      <c r="Y220" s="5"/>
    </row>
    <row r="221" spans="2:25">
      <c r="B221" s="317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9"/>
      <c r="R221" s="30"/>
      <c r="S221" s="30"/>
      <c r="T221" s="30"/>
      <c r="U221" s="31"/>
      <c r="V221" s="31"/>
      <c r="W221" s="31"/>
      <c r="X221" s="31"/>
      <c r="Y221" s="5"/>
    </row>
    <row r="222" spans="2:25">
      <c r="B222" s="32"/>
      <c r="C222" s="33"/>
      <c r="D222" s="33"/>
      <c r="E222" s="33"/>
      <c r="F222" s="33"/>
      <c r="G222" s="64"/>
      <c r="H222" s="65"/>
      <c r="I222" s="65"/>
      <c r="J222" s="65"/>
      <c r="K222" s="65"/>
      <c r="L222" s="65"/>
      <c r="M222" s="65"/>
      <c r="N222" s="65"/>
      <c r="O222" s="65"/>
      <c r="P222" s="65"/>
      <c r="Q222" s="46"/>
      <c r="R222" s="34"/>
      <c r="S222" s="34"/>
      <c r="T222" s="34"/>
      <c r="U222" s="35"/>
      <c r="V222" s="35"/>
      <c r="W222" s="35"/>
      <c r="X222" s="35"/>
      <c r="Y222" s="5"/>
    </row>
    <row r="223" spans="2:25">
      <c r="B223" s="317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9"/>
      <c r="R223" s="30"/>
      <c r="S223" s="30"/>
      <c r="T223" s="30"/>
      <c r="U223" s="31"/>
      <c r="V223" s="31"/>
      <c r="W223" s="31"/>
      <c r="X223" s="31"/>
      <c r="Y223" s="5"/>
    </row>
    <row r="224" spans="2:25">
      <c r="B224" s="32"/>
      <c r="C224" s="33"/>
      <c r="D224" s="33"/>
      <c r="E224" s="33"/>
      <c r="F224" s="33"/>
      <c r="G224" s="64"/>
      <c r="H224" s="65"/>
      <c r="I224" s="65"/>
      <c r="J224" s="65"/>
      <c r="K224" s="65"/>
      <c r="L224" s="65"/>
      <c r="M224" s="65"/>
      <c r="N224" s="65"/>
      <c r="O224" s="65"/>
      <c r="P224" s="65"/>
      <c r="Q224" s="46"/>
      <c r="R224" s="34"/>
      <c r="S224" s="34"/>
      <c r="T224" s="34"/>
      <c r="U224" s="35"/>
      <c r="V224" s="35"/>
      <c r="W224" s="35"/>
      <c r="X224" s="35"/>
      <c r="Y224" s="5"/>
    </row>
    <row r="225" spans="2:25">
      <c r="B225" s="317"/>
      <c r="C225" s="318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9"/>
      <c r="R225" s="30"/>
      <c r="S225" s="30"/>
      <c r="T225" s="30"/>
      <c r="U225" s="31"/>
      <c r="V225" s="31"/>
      <c r="W225" s="31"/>
      <c r="X225" s="31"/>
      <c r="Y225" s="5"/>
    </row>
    <row r="226" spans="2:25">
      <c r="B226" s="32"/>
      <c r="C226" s="33"/>
      <c r="D226" s="33"/>
      <c r="E226" s="33"/>
      <c r="F226" s="33"/>
      <c r="G226" s="64"/>
      <c r="H226" s="65"/>
      <c r="I226" s="65"/>
      <c r="J226" s="65"/>
      <c r="K226" s="65"/>
      <c r="L226" s="65"/>
      <c r="M226" s="65"/>
      <c r="N226" s="65"/>
      <c r="O226" s="65"/>
      <c r="P226" s="65"/>
      <c r="Q226" s="46"/>
      <c r="R226" s="34"/>
      <c r="S226" s="34"/>
      <c r="T226" s="34"/>
      <c r="U226" s="35"/>
      <c r="V226" s="35"/>
      <c r="W226" s="35"/>
      <c r="X226" s="35"/>
      <c r="Y226" s="5"/>
    </row>
    <row r="227" spans="2:25">
      <c r="B227" s="317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9"/>
      <c r="R227" s="30"/>
      <c r="S227" s="30"/>
      <c r="T227" s="30"/>
      <c r="U227" s="31"/>
      <c r="V227" s="31"/>
      <c r="W227" s="31"/>
      <c r="X227" s="31"/>
      <c r="Y227" s="5"/>
    </row>
    <row r="228" spans="2:25">
      <c r="B228" s="32"/>
      <c r="C228" s="33"/>
      <c r="D228" s="33"/>
      <c r="E228" s="33"/>
      <c r="F228" s="33"/>
      <c r="G228" s="64"/>
      <c r="H228" s="65"/>
      <c r="I228" s="65"/>
      <c r="J228" s="65"/>
      <c r="K228" s="65"/>
      <c r="L228" s="65"/>
      <c r="M228" s="65"/>
      <c r="N228" s="65"/>
      <c r="O228" s="65"/>
      <c r="P228" s="65"/>
      <c r="Q228" s="46"/>
      <c r="R228" s="34"/>
      <c r="S228" s="34"/>
      <c r="T228" s="34"/>
      <c r="U228" s="35"/>
      <c r="V228" s="35"/>
      <c r="W228" s="35"/>
      <c r="X228" s="35"/>
      <c r="Y228" s="5"/>
    </row>
    <row r="229" spans="2:25">
      <c r="B229" s="317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9"/>
      <c r="R229" s="30"/>
      <c r="S229" s="30"/>
      <c r="T229" s="30"/>
      <c r="U229" s="31"/>
      <c r="V229" s="31"/>
      <c r="W229" s="31"/>
      <c r="X229" s="31"/>
      <c r="Y229" s="5"/>
    </row>
    <row r="230" spans="2:25">
      <c r="B230" s="32"/>
      <c r="C230" s="33"/>
      <c r="D230" s="33"/>
      <c r="E230" s="33"/>
      <c r="F230" s="33"/>
      <c r="G230" s="64"/>
      <c r="H230" s="65"/>
      <c r="I230" s="65"/>
      <c r="J230" s="65"/>
      <c r="K230" s="65"/>
      <c r="L230" s="65"/>
      <c r="M230" s="65"/>
      <c r="N230" s="65"/>
      <c r="O230" s="65"/>
      <c r="P230" s="65"/>
      <c r="Q230" s="46"/>
      <c r="R230" s="34"/>
      <c r="S230" s="34"/>
      <c r="T230" s="34"/>
      <c r="U230" s="35"/>
      <c r="V230" s="35"/>
      <c r="W230" s="35"/>
      <c r="X230" s="35"/>
      <c r="Y230" s="5"/>
    </row>
    <row r="231" spans="2:25">
      <c r="B231" s="317"/>
      <c r="C231" s="318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9"/>
      <c r="R231" s="30"/>
      <c r="S231" s="30"/>
      <c r="T231" s="30"/>
      <c r="U231" s="31"/>
      <c r="V231" s="31"/>
      <c r="W231" s="31"/>
      <c r="X231" s="31"/>
      <c r="Y231" s="5"/>
    </row>
    <row r="232" spans="2:25">
      <c r="B232" s="25"/>
      <c r="C232" s="25"/>
      <c r="D232" s="25"/>
      <c r="E232" s="25"/>
      <c r="F232" s="25"/>
      <c r="G232" s="66"/>
      <c r="H232" s="67"/>
      <c r="I232" s="67"/>
      <c r="J232" s="67"/>
      <c r="K232" s="67"/>
      <c r="L232" s="67"/>
      <c r="M232" s="67"/>
      <c r="N232" s="67"/>
      <c r="O232" s="67"/>
      <c r="P232" s="67"/>
      <c r="Q232" s="36"/>
      <c r="R232" s="36"/>
      <c r="S232" s="36"/>
      <c r="T232" s="36"/>
      <c r="U232" s="37"/>
      <c r="V232" s="37"/>
      <c r="W232" s="37"/>
      <c r="X232" s="37"/>
      <c r="Y232" s="5"/>
    </row>
    <row r="233" spans="2:25">
      <c r="B233" s="25"/>
      <c r="C233" s="25"/>
      <c r="D233" s="25"/>
      <c r="E233" s="25"/>
      <c r="F233" s="25"/>
      <c r="G233" s="66"/>
      <c r="H233" s="67"/>
      <c r="I233" s="67"/>
      <c r="J233" s="67"/>
      <c r="K233" s="67"/>
      <c r="L233" s="67"/>
      <c r="M233" s="67"/>
      <c r="N233" s="67"/>
      <c r="O233" s="67"/>
      <c r="P233" s="67"/>
      <c r="Q233" s="25"/>
      <c r="R233" s="25"/>
      <c r="S233" s="25"/>
      <c r="T233" s="25"/>
      <c r="U233" s="9"/>
      <c r="V233" s="9"/>
      <c r="W233" s="9"/>
      <c r="X233" s="9"/>
      <c r="Y233" s="5"/>
    </row>
    <row r="234" spans="2:25">
      <c r="B234" s="32"/>
      <c r="C234" s="33"/>
      <c r="D234" s="33"/>
      <c r="E234" s="33"/>
      <c r="F234" s="33"/>
      <c r="G234" s="64"/>
      <c r="H234" s="65"/>
      <c r="I234" s="65"/>
      <c r="J234" s="65"/>
      <c r="K234" s="65"/>
      <c r="L234" s="65"/>
      <c r="M234" s="65"/>
      <c r="N234" s="65"/>
      <c r="O234" s="65"/>
      <c r="P234" s="65"/>
      <c r="Q234" s="46"/>
      <c r="R234" s="34"/>
      <c r="S234" s="34"/>
      <c r="T234" s="34"/>
      <c r="U234" s="35"/>
      <c r="V234" s="35"/>
      <c r="W234" s="35"/>
      <c r="X234" s="35"/>
      <c r="Y234" s="5"/>
    </row>
    <row r="235" spans="2:25">
      <c r="B235" s="317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9"/>
      <c r="R235" s="30"/>
      <c r="S235" s="30"/>
      <c r="T235" s="30"/>
      <c r="U235" s="31"/>
      <c r="V235" s="31"/>
      <c r="W235" s="31"/>
      <c r="X235" s="31"/>
      <c r="Y235" s="5"/>
    </row>
    <row r="236" spans="2:25">
      <c r="B236" s="32"/>
      <c r="C236" s="33"/>
      <c r="D236" s="33"/>
      <c r="E236" s="33"/>
      <c r="F236" s="33"/>
      <c r="G236" s="64"/>
      <c r="H236" s="65"/>
      <c r="I236" s="65"/>
      <c r="J236" s="65"/>
      <c r="K236" s="65"/>
      <c r="L236" s="65"/>
      <c r="M236" s="65"/>
      <c r="N236" s="65"/>
      <c r="O236" s="65"/>
      <c r="P236" s="65"/>
      <c r="Q236" s="46"/>
      <c r="R236" s="34"/>
      <c r="S236" s="34"/>
      <c r="T236" s="34"/>
      <c r="U236" s="35"/>
      <c r="V236" s="35"/>
      <c r="W236" s="35"/>
      <c r="X236" s="35"/>
      <c r="Y236" s="5"/>
    </row>
    <row r="237" spans="2:25">
      <c r="B237" s="317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9"/>
      <c r="R237" s="30"/>
      <c r="S237" s="30"/>
      <c r="T237" s="30"/>
      <c r="U237" s="31"/>
      <c r="V237" s="31"/>
      <c r="W237" s="31"/>
      <c r="X237" s="31"/>
      <c r="Y237" s="5"/>
    </row>
    <row r="238" spans="2:25">
      <c r="B238" s="32"/>
      <c r="C238" s="33"/>
      <c r="D238" s="33"/>
      <c r="E238" s="33"/>
      <c r="F238" s="33"/>
      <c r="G238" s="64"/>
      <c r="H238" s="65"/>
      <c r="I238" s="65"/>
      <c r="J238" s="65"/>
      <c r="K238" s="65"/>
      <c r="L238" s="65"/>
      <c r="M238" s="65"/>
      <c r="N238" s="65"/>
      <c r="O238" s="65"/>
      <c r="P238" s="65"/>
      <c r="Q238" s="46"/>
      <c r="R238" s="34"/>
      <c r="S238" s="34"/>
      <c r="T238" s="34"/>
      <c r="U238" s="35"/>
      <c r="V238" s="35"/>
      <c r="W238" s="35"/>
      <c r="X238" s="35"/>
      <c r="Y238" s="5"/>
    </row>
    <row r="239" spans="2:25">
      <c r="B239" s="317"/>
      <c r="C239" s="318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9"/>
      <c r="R239" s="30"/>
      <c r="S239" s="30"/>
      <c r="T239" s="30"/>
      <c r="U239" s="31"/>
      <c r="V239" s="31"/>
      <c r="W239" s="31"/>
      <c r="X239" s="31"/>
      <c r="Y239" s="5"/>
    </row>
    <row r="240" spans="2:25">
      <c r="B240" s="32"/>
      <c r="C240" s="33"/>
      <c r="D240" s="33"/>
      <c r="E240" s="33"/>
      <c r="F240" s="33"/>
      <c r="G240" s="64"/>
      <c r="H240" s="65"/>
      <c r="I240" s="65"/>
      <c r="J240" s="65"/>
      <c r="K240" s="65"/>
      <c r="L240" s="65"/>
      <c r="M240" s="65"/>
      <c r="N240" s="65"/>
      <c r="O240" s="65"/>
      <c r="P240" s="65"/>
      <c r="Q240" s="46"/>
      <c r="R240" s="34"/>
      <c r="S240" s="34"/>
      <c r="T240" s="34"/>
      <c r="U240" s="35"/>
      <c r="V240" s="35"/>
      <c r="W240" s="35"/>
      <c r="X240" s="35"/>
      <c r="Y240" s="5"/>
    </row>
    <row r="241" spans="2:25">
      <c r="B241" s="317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9"/>
      <c r="R241" s="30"/>
      <c r="S241" s="30"/>
      <c r="T241" s="30"/>
      <c r="U241" s="31"/>
      <c r="V241" s="31"/>
      <c r="W241" s="31"/>
      <c r="X241" s="31"/>
      <c r="Y241" s="5"/>
    </row>
    <row r="242" spans="2:25">
      <c r="B242" s="32"/>
      <c r="C242" s="33"/>
      <c r="D242" s="33"/>
      <c r="E242" s="33"/>
      <c r="F242" s="33"/>
      <c r="G242" s="64"/>
      <c r="H242" s="65"/>
      <c r="I242" s="65"/>
      <c r="J242" s="65"/>
      <c r="K242" s="65"/>
      <c r="L242" s="65"/>
      <c r="M242" s="65"/>
      <c r="N242" s="65"/>
      <c r="O242" s="65"/>
      <c r="P242" s="65"/>
      <c r="Q242" s="46"/>
      <c r="R242" s="34"/>
      <c r="S242" s="34"/>
      <c r="T242" s="34"/>
      <c r="U242" s="35"/>
      <c r="V242" s="35"/>
      <c r="W242" s="35"/>
      <c r="X242" s="35"/>
      <c r="Y242" s="5"/>
    </row>
    <row r="243" spans="2:25">
      <c r="B243" s="317"/>
      <c r="C243" s="318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9"/>
      <c r="R243" s="30"/>
      <c r="S243" s="30"/>
      <c r="T243" s="30"/>
      <c r="U243" s="31"/>
      <c r="V243" s="31"/>
      <c r="W243" s="31"/>
      <c r="X243" s="31"/>
      <c r="Y243" s="5"/>
    </row>
    <row r="244" spans="2:25">
      <c r="B244" s="32"/>
      <c r="C244" s="33"/>
      <c r="D244" s="33"/>
      <c r="E244" s="33"/>
      <c r="F244" s="33"/>
      <c r="G244" s="64"/>
      <c r="H244" s="65"/>
      <c r="I244" s="65"/>
      <c r="J244" s="65"/>
      <c r="K244" s="65"/>
      <c r="L244" s="65"/>
      <c r="M244" s="65"/>
      <c r="N244" s="65"/>
      <c r="O244" s="65"/>
      <c r="P244" s="65"/>
      <c r="Q244" s="46"/>
      <c r="R244" s="34"/>
      <c r="S244" s="34"/>
      <c r="T244" s="34"/>
      <c r="U244" s="35"/>
      <c r="V244" s="35"/>
      <c r="W244" s="35"/>
      <c r="X244" s="35"/>
      <c r="Y244" s="5"/>
    </row>
    <row r="245" spans="2:25">
      <c r="B245" s="317"/>
      <c r="C245" s="318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9"/>
      <c r="R245" s="30"/>
      <c r="S245" s="30"/>
      <c r="T245" s="30"/>
      <c r="U245" s="31"/>
      <c r="V245" s="31"/>
      <c r="W245" s="31"/>
      <c r="X245" s="31"/>
      <c r="Y245" s="5"/>
    </row>
    <row r="246" spans="2:25">
      <c r="B246" s="32"/>
      <c r="C246" s="33"/>
      <c r="D246" s="33"/>
      <c r="E246" s="33"/>
      <c r="F246" s="33"/>
      <c r="G246" s="64"/>
      <c r="H246" s="65"/>
      <c r="I246" s="65"/>
      <c r="J246" s="65"/>
      <c r="K246" s="65"/>
      <c r="L246" s="65"/>
      <c r="M246" s="65"/>
      <c r="N246" s="65"/>
      <c r="O246" s="65"/>
      <c r="P246" s="65"/>
      <c r="Q246" s="46"/>
      <c r="R246" s="34"/>
      <c r="S246" s="34"/>
      <c r="T246" s="34"/>
      <c r="U246" s="35"/>
      <c r="V246" s="35"/>
      <c r="W246" s="35"/>
      <c r="X246" s="35"/>
      <c r="Y246" s="5"/>
    </row>
    <row r="247" spans="2:25">
      <c r="B247" s="317"/>
      <c r="C247" s="318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9"/>
      <c r="R247" s="30"/>
      <c r="S247" s="30"/>
      <c r="T247" s="30"/>
      <c r="U247" s="31"/>
      <c r="V247" s="31"/>
      <c r="W247" s="31"/>
      <c r="X247" s="31"/>
      <c r="Y247" s="5"/>
    </row>
    <row r="248" spans="2:25">
      <c r="B248" s="32"/>
      <c r="C248" s="33"/>
      <c r="D248" s="33"/>
      <c r="E248" s="33"/>
      <c r="F248" s="33"/>
      <c r="G248" s="64"/>
      <c r="H248" s="65"/>
      <c r="I248" s="65"/>
      <c r="J248" s="65"/>
      <c r="K248" s="65"/>
      <c r="L248" s="65"/>
      <c r="M248" s="65"/>
      <c r="N248" s="65"/>
      <c r="O248" s="65"/>
      <c r="P248" s="65"/>
      <c r="Q248" s="46"/>
      <c r="R248" s="34"/>
      <c r="S248" s="34"/>
      <c r="T248" s="34"/>
      <c r="U248" s="35"/>
      <c r="V248" s="35"/>
      <c r="W248" s="35"/>
      <c r="X248" s="35"/>
      <c r="Y248" s="5"/>
    </row>
    <row r="249" spans="2:25">
      <c r="B249" s="317"/>
      <c r="C249" s="318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8"/>
      <c r="P249" s="318"/>
      <c r="Q249" s="319"/>
      <c r="R249" s="30"/>
      <c r="S249" s="30"/>
      <c r="T249" s="30"/>
      <c r="U249" s="31"/>
      <c r="V249" s="31"/>
      <c r="W249" s="31"/>
      <c r="X249" s="31"/>
      <c r="Y249" s="5"/>
    </row>
    <row r="250" spans="2:25">
      <c r="B250" s="32"/>
      <c r="C250" s="33"/>
      <c r="D250" s="33"/>
      <c r="E250" s="33"/>
      <c r="F250" s="33"/>
      <c r="G250" s="64"/>
      <c r="H250" s="65"/>
      <c r="I250" s="65"/>
      <c r="J250" s="65"/>
      <c r="K250" s="65"/>
      <c r="L250" s="65"/>
      <c r="M250" s="65"/>
      <c r="N250" s="65"/>
      <c r="O250" s="65"/>
      <c r="P250" s="65"/>
      <c r="Q250" s="46"/>
      <c r="R250" s="34"/>
      <c r="S250" s="34"/>
      <c r="T250" s="34"/>
      <c r="U250" s="35"/>
      <c r="V250" s="35"/>
      <c r="W250" s="35"/>
      <c r="X250" s="35"/>
      <c r="Y250" s="40"/>
    </row>
    <row r="251" spans="2:25">
      <c r="B251" s="317"/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9"/>
      <c r="R251" s="30"/>
      <c r="S251" s="30"/>
      <c r="T251" s="30"/>
      <c r="U251" s="31"/>
      <c r="V251" s="31"/>
      <c r="W251" s="31"/>
      <c r="X251" s="31"/>
      <c r="Y251" s="40"/>
    </row>
    <row r="252" spans="2:25">
      <c r="B252" s="32"/>
      <c r="C252" s="33"/>
      <c r="D252" s="33"/>
      <c r="E252" s="33"/>
      <c r="F252" s="33"/>
      <c r="G252" s="64"/>
      <c r="H252" s="65"/>
      <c r="I252" s="65"/>
      <c r="J252" s="65"/>
      <c r="K252" s="65"/>
      <c r="L252" s="65"/>
      <c r="M252" s="65"/>
      <c r="N252" s="65"/>
      <c r="O252" s="65"/>
      <c r="P252" s="65"/>
      <c r="Q252" s="46"/>
      <c r="R252" s="34"/>
      <c r="S252" s="34"/>
      <c r="T252" s="34"/>
      <c r="U252" s="35"/>
      <c r="V252" s="35"/>
      <c r="W252" s="35"/>
      <c r="X252" s="35"/>
      <c r="Y252" s="40"/>
    </row>
    <row r="253" spans="2:25">
      <c r="B253" s="317"/>
      <c r="C253" s="318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9"/>
      <c r="R253" s="30"/>
      <c r="S253" s="30"/>
      <c r="T253" s="30"/>
      <c r="U253" s="31"/>
      <c r="V253" s="31"/>
      <c r="W253" s="31"/>
      <c r="X253" s="31"/>
      <c r="Y253" s="40"/>
    </row>
    <row r="254" spans="2:25">
      <c r="B254" s="25"/>
      <c r="C254" s="25"/>
      <c r="D254" s="25"/>
      <c r="E254" s="25"/>
      <c r="F254" s="25"/>
      <c r="G254" s="66"/>
      <c r="H254" s="67"/>
      <c r="I254" s="67"/>
      <c r="J254" s="67"/>
      <c r="K254" s="67"/>
      <c r="L254" s="67"/>
      <c r="M254" s="67"/>
      <c r="N254" s="67"/>
      <c r="O254" s="67"/>
      <c r="P254" s="67"/>
      <c r="Q254" s="36"/>
      <c r="R254" s="36"/>
      <c r="S254" s="36"/>
      <c r="T254" s="36"/>
      <c r="U254" s="37"/>
      <c r="V254" s="37"/>
      <c r="W254" s="37"/>
      <c r="X254" s="37"/>
      <c r="Y254" s="40"/>
    </row>
    <row r="255" spans="2:25">
      <c r="B255" s="25"/>
      <c r="C255" s="25"/>
      <c r="D255" s="25"/>
      <c r="E255" s="25"/>
      <c r="F255" s="25"/>
      <c r="G255" s="66"/>
      <c r="H255" s="67"/>
      <c r="I255" s="67"/>
      <c r="J255" s="67"/>
      <c r="K255" s="67"/>
      <c r="L255" s="67"/>
      <c r="M255" s="67"/>
      <c r="N255" s="67"/>
      <c r="O255" s="67"/>
      <c r="P255" s="67"/>
      <c r="Q255" s="25"/>
      <c r="R255" s="25"/>
      <c r="S255" s="25"/>
      <c r="T255" s="25"/>
      <c r="U255" s="9"/>
      <c r="V255" s="9"/>
      <c r="W255" s="9"/>
      <c r="X255" s="9"/>
      <c r="Y255" s="40"/>
    </row>
    <row r="256" spans="2:25">
      <c r="B256" s="32"/>
      <c r="C256" s="33"/>
      <c r="D256" s="33"/>
      <c r="E256" s="33"/>
      <c r="F256" s="33"/>
      <c r="G256" s="64"/>
      <c r="H256" s="65"/>
      <c r="I256" s="65"/>
      <c r="J256" s="65"/>
      <c r="K256" s="65"/>
      <c r="L256" s="65"/>
      <c r="M256" s="65"/>
      <c r="N256" s="65"/>
      <c r="O256" s="65"/>
      <c r="P256" s="65"/>
      <c r="Q256" s="46"/>
      <c r="R256" s="34"/>
      <c r="S256" s="34"/>
      <c r="T256" s="34"/>
      <c r="U256" s="39"/>
      <c r="V256" s="39"/>
      <c r="W256" s="39"/>
      <c r="X256" s="39"/>
      <c r="Y256" s="5"/>
    </row>
    <row r="257" spans="2:25">
      <c r="B257" s="317"/>
      <c r="C257" s="318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9"/>
      <c r="R257" s="30"/>
      <c r="S257" s="30"/>
      <c r="T257" s="30"/>
      <c r="U257" s="39"/>
      <c r="V257" s="39"/>
      <c r="W257" s="39"/>
      <c r="X257" s="39"/>
      <c r="Y257" s="5"/>
    </row>
    <row r="258" spans="2:25">
      <c r="B258" s="32"/>
      <c r="C258" s="33"/>
      <c r="D258" s="33"/>
      <c r="E258" s="33"/>
      <c r="F258" s="33"/>
      <c r="G258" s="64"/>
      <c r="H258" s="65"/>
      <c r="I258" s="65"/>
      <c r="J258" s="65"/>
      <c r="K258" s="65"/>
      <c r="L258" s="65"/>
      <c r="M258" s="65"/>
      <c r="N258" s="65"/>
      <c r="O258" s="65"/>
      <c r="P258" s="65"/>
      <c r="Q258" s="46"/>
      <c r="R258" s="34"/>
      <c r="S258" s="34"/>
      <c r="T258" s="34"/>
      <c r="U258" s="39"/>
      <c r="V258" s="39"/>
      <c r="W258" s="39"/>
      <c r="X258" s="39"/>
      <c r="Y258" s="40"/>
    </row>
    <row r="259" spans="2:25">
      <c r="B259" s="317"/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8"/>
      <c r="P259" s="318"/>
      <c r="Q259" s="319"/>
      <c r="R259" s="30"/>
      <c r="S259" s="30"/>
      <c r="T259" s="30"/>
      <c r="U259" s="39"/>
      <c r="V259" s="39"/>
      <c r="W259" s="39"/>
      <c r="X259" s="39"/>
      <c r="Y259" s="40"/>
    </row>
    <row r="260" spans="2:25">
      <c r="B260" s="32"/>
      <c r="C260" s="33"/>
      <c r="D260" s="33"/>
      <c r="E260" s="33"/>
      <c r="F260" s="33"/>
      <c r="G260" s="64"/>
      <c r="H260" s="65"/>
      <c r="I260" s="65"/>
      <c r="J260" s="65"/>
      <c r="K260" s="65"/>
      <c r="L260" s="65"/>
      <c r="M260" s="65"/>
      <c r="N260" s="65"/>
      <c r="O260" s="65"/>
      <c r="P260" s="65"/>
      <c r="Q260" s="46"/>
      <c r="R260" s="34"/>
      <c r="S260" s="34"/>
      <c r="T260" s="34"/>
      <c r="U260" s="39"/>
      <c r="V260" s="39"/>
      <c r="W260" s="39"/>
      <c r="X260" s="39"/>
      <c r="Y260" s="40"/>
    </row>
    <row r="261" spans="2:25">
      <c r="B261" s="317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9"/>
      <c r="R261" s="30"/>
      <c r="S261" s="30"/>
      <c r="T261" s="30"/>
      <c r="U261" s="39"/>
      <c r="V261" s="39"/>
      <c r="W261" s="39"/>
      <c r="X261" s="39"/>
      <c r="Y261" s="40"/>
    </row>
    <row r="262" spans="2:25">
      <c r="B262" s="32"/>
      <c r="C262" s="33"/>
      <c r="D262" s="33"/>
      <c r="E262" s="33"/>
      <c r="F262" s="33"/>
      <c r="G262" s="64"/>
      <c r="H262" s="65"/>
      <c r="I262" s="65"/>
      <c r="J262" s="65"/>
      <c r="K262" s="65"/>
      <c r="L262" s="65"/>
      <c r="M262" s="65"/>
      <c r="N262" s="65"/>
      <c r="O262" s="65"/>
      <c r="P262" s="65"/>
      <c r="Q262" s="46"/>
      <c r="R262" s="15"/>
      <c r="S262" s="15"/>
      <c r="T262" s="15"/>
      <c r="U262" s="41"/>
      <c r="V262" s="41"/>
      <c r="W262" s="41"/>
      <c r="X262" s="41"/>
      <c r="Y262" s="40"/>
    </row>
    <row r="263" spans="2:25">
      <c r="B263" s="317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9"/>
      <c r="R263" s="8"/>
      <c r="S263" s="8"/>
      <c r="T263" s="8"/>
      <c r="U263" s="41"/>
      <c r="V263" s="41"/>
      <c r="W263" s="41"/>
      <c r="X263" s="41"/>
      <c r="Y263" s="40"/>
    </row>
    <row r="264" spans="2:25">
      <c r="B264" s="32"/>
      <c r="C264" s="33"/>
      <c r="D264" s="33"/>
      <c r="E264" s="33"/>
      <c r="F264" s="33"/>
      <c r="G264" s="64"/>
      <c r="H264" s="65"/>
      <c r="I264" s="65"/>
      <c r="J264" s="65"/>
      <c r="K264" s="65"/>
      <c r="L264" s="65"/>
      <c r="M264" s="65"/>
      <c r="N264" s="65"/>
      <c r="O264" s="65"/>
      <c r="P264" s="65"/>
      <c r="Q264" s="46"/>
      <c r="R264" s="34"/>
      <c r="S264" s="34"/>
      <c r="T264" s="34"/>
      <c r="U264" s="39"/>
      <c r="V264" s="39"/>
      <c r="W264" s="39"/>
      <c r="X264" s="39"/>
      <c r="Y264" s="40"/>
    </row>
    <row r="265" spans="2:25">
      <c r="B265" s="317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8"/>
      <c r="P265" s="318"/>
      <c r="Q265" s="319"/>
      <c r="R265" s="30"/>
      <c r="S265" s="30"/>
      <c r="T265" s="30"/>
      <c r="U265" s="39"/>
      <c r="V265" s="39"/>
      <c r="W265" s="39"/>
      <c r="X265" s="39"/>
      <c r="Y265" s="40"/>
    </row>
    <row r="266" spans="2:25">
      <c r="B266" s="32"/>
      <c r="C266" s="33"/>
      <c r="D266" s="33"/>
      <c r="E266" s="33"/>
      <c r="F266" s="33"/>
      <c r="G266" s="64"/>
      <c r="H266" s="65"/>
      <c r="I266" s="65"/>
      <c r="J266" s="65"/>
      <c r="K266" s="65"/>
      <c r="L266" s="65"/>
      <c r="M266" s="65"/>
      <c r="N266" s="65"/>
      <c r="O266" s="65"/>
      <c r="P266" s="65"/>
      <c r="Q266" s="46"/>
      <c r="R266" s="34"/>
      <c r="S266" s="34"/>
      <c r="T266" s="34"/>
      <c r="U266" s="39"/>
      <c r="V266" s="39"/>
      <c r="W266" s="39"/>
      <c r="X266" s="39"/>
      <c r="Y266" s="40"/>
    </row>
    <row r="267" spans="2:25">
      <c r="B267" s="317"/>
      <c r="C267" s="318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9"/>
      <c r="R267" s="30"/>
      <c r="S267" s="30"/>
      <c r="T267" s="30"/>
      <c r="U267" s="39"/>
      <c r="V267" s="39"/>
      <c r="W267" s="39"/>
      <c r="X267" s="39"/>
      <c r="Y267" s="40"/>
    </row>
    <row r="268" spans="2:25">
      <c r="B268" s="32"/>
      <c r="C268" s="33"/>
      <c r="D268" s="33"/>
      <c r="E268" s="33"/>
      <c r="F268" s="33"/>
      <c r="G268" s="64"/>
      <c r="H268" s="65"/>
      <c r="I268" s="65"/>
      <c r="J268" s="65"/>
      <c r="K268" s="65"/>
      <c r="L268" s="65"/>
      <c r="M268" s="65"/>
      <c r="N268" s="65"/>
      <c r="O268" s="65"/>
      <c r="P268" s="65"/>
      <c r="Q268" s="46"/>
      <c r="R268" s="34"/>
      <c r="S268" s="34"/>
      <c r="T268" s="34"/>
      <c r="U268" s="39"/>
      <c r="V268" s="39"/>
      <c r="W268" s="39"/>
      <c r="X268" s="39"/>
      <c r="Y268" s="40"/>
    </row>
    <row r="269" spans="2:25">
      <c r="B269" s="317"/>
      <c r="C269" s="318"/>
      <c r="D269" s="318"/>
      <c r="E269" s="318"/>
      <c r="F269" s="318"/>
      <c r="G269" s="318"/>
      <c r="H269" s="318"/>
      <c r="I269" s="318"/>
      <c r="J269" s="318"/>
      <c r="K269" s="318"/>
      <c r="L269" s="318"/>
      <c r="M269" s="318"/>
      <c r="N269" s="318"/>
      <c r="O269" s="318"/>
      <c r="P269" s="318"/>
      <c r="Q269" s="319"/>
      <c r="R269" s="30"/>
      <c r="S269" s="30"/>
      <c r="T269" s="30"/>
      <c r="U269" s="39"/>
      <c r="V269" s="39"/>
      <c r="W269" s="39"/>
      <c r="X269" s="39"/>
      <c r="Y269" s="40"/>
    </row>
    <row r="270" spans="2:25">
      <c r="B270" s="32"/>
      <c r="C270" s="33"/>
      <c r="D270" s="33"/>
      <c r="E270" s="33"/>
      <c r="F270" s="33"/>
      <c r="G270" s="64"/>
      <c r="H270" s="65"/>
      <c r="I270" s="65"/>
      <c r="J270" s="65"/>
      <c r="K270" s="65"/>
      <c r="L270" s="65"/>
      <c r="M270" s="65"/>
      <c r="N270" s="65"/>
      <c r="O270" s="65"/>
      <c r="P270" s="65"/>
      <c r="Q270" s="46"/>
      <c r="R270" s="34"/>
      <c r="S270" s="34"/>
      <c r="T270" s="34"/>
      <c r="U270" s="39"/>
      <c r="V270" s="39"/>
      <c r="W270" s="39"/>
      <c r="X270" s="39"/>
      <c r="Y270" s="40"/>
    </row>
    <row r="271" spans="2:25">
      <c r="B271" s="317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9"/>
      <c r="R271" s="30"/>
      <c r="S271" s="30"/>
      <c r="T271" s="30"/>
      <c r="U271" s="39"/>
      <c r="V271" s="39"/>
      <c r="W271" s="39"/>
      <c r="X271" s="39"/>
      <c r="Y271" s="40"/>
    </row>
    <row r="272" spans="2:25">
      <c r="B272" s="32"/>
      <c r="C272" s="33"/>
      <c r="D272" s="33"/>
      <c r="E272" s="33"/>
      <c r="F272" s="33"/>
      <c r="G272" s="64"/>
      <c r="H272" s="65"/>
      <c r="I272" s="65"/>
      <c r="J272" s="65"/>
      <c r="K272" s="65"/>
      <c r="L272" s="65"/>
      <c r="M272" s="65"/>
      <c r="N272" s="65"/>
      <c r="O272" s="65"/>
      <c r="P272" s="65"/>
      <c r="Q272" s="46"/>
      <c r="R272" s="34"/>
      <c r="S272" s="34"/>
      <c r="T272" s="34"/>
      <c r="U272" s="39"/>
      <c r="V272" s="39"/>
      <c r="W272" s="39"/>
      <c r="X272" s="39"/>
      <c r="Y272" s="40"/>
    </row>
    <row r="273" spans="2:25">
      <c r="B273" s="317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9"/>
      <c r="R273" s="30"/>
      <c r="S273" s="30"/>
      <c r="T273" s="30"/>
      <c r="U273" s="39"/>
      <c r="V273" s="39"/>
      <c r="W273" s="39"/>
      <c r="X273" s="39"/>
      <c r="Y273" s="40"/>
    </row>
    <row r="274" spans="2:25">
      <c r="B274" s="32"/>
      <c r="C274" s="33"/>
      <c r="D274" s="33"/>
      <c r="E274" s="33"/>
      <c r="F274" s="33"/>
      <c r="G274" s="64"/>
      <c r="H274" s="65"/>
      <c r="I274" s="65"/>
      <c r="J274" s="65"/>
      <c r="K274" s="65"/>
      <c r="L274" s="65"/>
      <c r="M274" s="65"/>
      <c r="N274" s="65"/>
      <c r="O274" s="65"/>
      <c r="P274" s="65"/>
      <c r="Q274" s="46"/>
      <c r="R274" s="34"/>
      <c r="S274" s="34"/>
      <c r="T274" s="34"/>
      <c r="U274" s="39"/>
      <c r="V274" s="39"/>
      <c r="W274" s="39"/>
      <c r="X274" s="39"/>
      <c r="Y274" s="40"/>
    </row>
    <row r="275" spans="2:25">
      <c r="B275" s="317"/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  <c r="O275" s="318"/>
      <c r="P275" s="318"/>
      <c r="Q275" s="319"/>
      <c r="R275" s="30"/>
      <c r="S275" s="30"/>
      <c r="T275" s="30"/>
      <c r="U275" s="39"/>
      <c r="V275" s="39"/>
      <c r="W275" s="39"/>
      <c r="X275" s="39"/>
      <c r="Y275" s="40"/>
    </row>
    <row r="276" spans="2:25">
      <c r="B276" s="32"/>
      <c r="C276" s="33"/>
      <c r="D276" s="33"/>
      <c r="E276" s="33"/>
      <c r="F276" s="33"/>
      <c r="G276" s="64"/>
      <c r="H276" s="65"/>
      <c r="I276" s="65"/>
      <c r="J276" s="65"/>
      <c r="K276" s="65"/>
      <c r="L276" s="65"/>
      <c r="M276" s="65"/>
      <c r="N276" s="65"/>
      <c r="O276" s="65"/>
      <c r="P276" s="65"/>
      <c r="Q276" s="46"/>
      <c r="R276" s="34"/>
      <c r="S276" s="34"/>
      <c r="T276" s="34"/>
      <c r="U276" s="39"/>
      <c r="V276" s="39"/>
      <c r="W276" s="39"/>
      <c r="X276" s="39"/>
      <c r="Y276" s="5"/>
    </row>
    <row r="277" spans="2:25">
      <c r="B277" s="317"/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8"/>
      <c r="P277" s="318"/>
      <c r="Q277" s="319"/>
      <c r="R277" s="30"/>
      <c r="S277" s="30"/>
      <c r="T277" s="30"/>
      <c r="U277" s="39"/>
      <c r="V277" s="39"/>
      <c r="W277" s="39"/>
      <c r="X277" s="39"/>
      <c r="Y277" s="5"/>
    </row>
    <row r="278" spans="2:25">
      <c r="B278" s="32"/>
      <c r="C278" s="33"/>
      <c r="D278" s="33"/>
      <c r="E278" s="33"/>
      <c r="F278" s="33"/>
      <c r="G278" s="64"/>
      <c r="H278" s="65"/>
      <c r="I278" s="65"/>
      <c r="J278" s="65"/>
      <c r="K278" s="65"/>
      <c r="L278" s="65"/>
      <c r="M278" s="65"/>
      <c r="N278" s="65"/>
      <c r="O278" s="65"/>
      <c r="P278" s="65"/>
      <c r="Q278" s="46"/>
      <c r="R278" s="34"/>
      <c r="S278" s="34"/>
      <c r="T278" s="34"/>
      <c r="U278" s="39"/>
      <c r="V278" s="39"/>
      <c r="W278" s="39"/>
      <c r="X278" s="39"/>
      <c r="Y278" s="40"/>
    </row>
    <row r="279" spans="2:25">
      <c r="B279" s="317"/>
      <c r="C279" s="318"/>
      <c r="D279" s="318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8"/>
      <c r="P279" s="318"/>
      <c r="Q279" s="319"/>
      <c r="R279" s="30"/>
      <c r="S279" s="30"/>
      <c r="T279" s="30"/>
      <c r="U279" s="39"/>
      <c r="V279" s="39"/>
      <c r="W279" s="39"/>
      <c r="X279" s="39"/>
      <c r="Y279" s="40"/>
    </row>
    <row r="280" spans="2:25">
      <c r="B280" s="32"/>
      <c r="C280" s="33"/>
      <c r="D280" s="33"/>
      <c r="E280" s="33"/>
      <c r="F280" s="33"/>
      <c r="G280" s="64"/>
      <c r="H280" s="65"/>
      <c r="I280" s="65"/>
      <c r="J280" s="65"/>
      <c r="K280" s="65"/>
      <c r="L280" s="65"/>
      <c r="M280" s="65"/>
      <c r="N280" s="65"/>
      <c r="O280" s="65"/>
      <c r="P280" s="65"/>
      <c r="Q280" s="46"/>
      <c r="R280" s="34"/>
      <c r="S280" s="34"/>
      <c r="T280" s="34"/>
      <c r="U280" s="39"/>
      <c r="V280" s="39"/>
      <c r="W280" s="39"/>
      <c r="X280" s="39"/>
      <c r="Y280" s="40"/>
    </row>
    <row r="281" spans="2:25">
      <c r="B281" s="317"/>
      <c r="C281" s="318"/>
      <c r="D281" s="318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9"/>
      <c r="R281" s="30"/>
      <c r="S281" s="30"/>
      <c r="T281" s="30"/>
      <c r="U281" s="39"/>
      <c r="V281" s="39"/>
      <c r="W281" s="39"/>
      <c r="X281" s="39"/>
      <c r="Y281" s="40"/>
    </row>
    <row r="282" spans="2:25">
      <c r="B282" s="32"/>
      <c r="C282" s="33"/>
      <c r="D282" s="33"/>
      <c r="E282" s="33"/>
      <c r="F282" s="33"/>
      <c r="G282" s="64"/>
      <c r="H282" s="65"/>
      <c r="I282" s="65"/>
      <c r="J282" s="65"/>
      <c r="K282" s="65"/>
      <c r="L282" s="65"/>
      <c r="M282" s="65"/>
      <c r="N282" s="65"/>
      <c r="O282" s="65"/>
      <c r="P282" s="65"/>
      <c r="Q282" s="46"/>
      <c r="R282" s="15"/>
      <c r="S282" s="15"/>
      <c r="T282" s="15"/>
      <c r="U282" s="41"/>
      <c r="V282" s="41"/>
      <c r="W282" s="41"/>
      <c r="X282" s="41"/>
      <c r="Y282" s="40"/>
    </row>
    <row r="283" spans="2:25">
      <c r="B283" s="317"/>
      <c r="C283" s="318"/>
      <c r="D283" s="318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9"/>
      <c r="R283" s="8"/>
      <c r="S283" s="8"/>
      <c r="T283" s="8"/>
      <c r="U283" s="41"/>
      <c r="V283" s="41"/>
      <c r="W283" s="41"/>
      <c r="X283" s="41"/>
      <c r="Y283" s="40"/>
    </row>
    <row r="284" spans="2:25">
      <c r="B284" s="32"/>
      <c r="C284" s="33"/>
      <c r="D284" s="33"/>
      <c r="E284" s="33"/>
      <c r="F284" s="33"/>
      <c r="G284" s="64"/>
      <c r="H284" s="65"/>
      <c r="I284" s="65"/>
      <c r="J284" s="65"/>
      <c r="K284" s="65"/>
      <c r="L284" s="65"/>
      <c r="M284" s="65"/>
      <c r="N284" s="65"/>
      <c r="O284" s="65"/>
      <c r="P284" s="65"/>
      <c r="Q284" s="46"/>
      <c r="R284" s="34"/>
      <c r="S284" s="34"/>
      <c r="T284" s="34"/>
      <c r="U284" s="39"/>
      <c r="V284" s="39"/>
      <c r="W284" s="39"/>
      <c r="X284" s="39"/>
      <c r="Y284" s="40"/>
    </row>
    <row r="285" spans="2:25">
      <c r="B285" s="317"/>
      <c r="C285" s="318"/>
      <c r="D285" s="318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9"/>
      <c r="R285" s="30"/>
      <c r="S285" s="30"/>
      <c r="T285" s="30"/>
      <c r="U285" s="39"/>
      <c r="V285" s="39"/>
      <c r="W285" s="39"/>
      <c r="X285" s="39"/>
      <c r="Y285" s="40"/>
    </row>
    <row r="286" spans="2:25">
      <c r="B286" s="32"/>
      <c r="C286" s="33"/>
      <c r="D286" s="33"/>
      <c r="E286" s="33"/>
      <c r="F286" s="33"/>
      <c r="G286" s="64"/>
      <c r="H286" s="65"/>
      <c r="I286" s="65"/>
      <c r="J286" s="65"/>
      <c r="K286" s="65"/>
      <c r="L286" s="65"/>
      <c r="M286" s="65"/>
      <c r="N286" s="65"/>
      <c r="O286" s="65"/>
      <c r="P286" s="65"/>
      <c r="Q286" s="46"/>
      <c r="R286" s="34"/>
      <c r="S286" s="34"/>
      <c r="T286" s="34"/>
      <c r="U286" s="39"/>
      <c r="V286" s="39"/>
      <c r="W286" s="39"/>
      <c r="X286" s="39"/>
      <c r="Y286" s="40"/>
    </row>
    <row r="287" spans="2:25">
      <c r="B287" s="317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9"/>
      <c r="R287" s="30"/>
      <c r="S287" s="30"/>
      <c r="T287" s="30"/>
      <c r="U287" s="39"/>
      <c r="V287" s="39"/>
      <c r="W287" s="39"/>
      <c r="X287" s="39"/>
      <c r="Y287" s="40"/>
    </row>
    <row r="288" spans="2:25">
      <c r="B288" s="32"/>
      <c r="C288" s="33"/>
      <c r="D288" s="33"/>
      <c r="E288" s="33"/>
      <c r="F288" s="33"/>
      <c r="G288" s="64"/>
      <c r="H288" s="65"/>
      <c r="I288" s="65"/>
      <c r="J288" s="65"/>
      <c r="K288" s="65"/>
      <c r="L288" s="65"/>
      <c r="M288" s="65"/>
      <c r="N288" s="65"/>
      <c r="O288" s="65"/>
      <c r="P288" s="65"/>
      <c r="Q288" s="46"/>
      <c r="R288" s="34"/>
      <c r="S288" s="34"/>
      <c r="T288" s="34"/>
      <c r="U288" s="39"/>
      <c r="V288" s="39"/>
      <c r="W288" s="39"/>
      <c r="X288" s="39"/>
      <c r="Y288" s="40"/>
    </row>
    <row r="289" spans="2:25">
      <c r="B289" s="317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9"/>
      <c r="R289" s="30"/>
      <c r="S289" s="30"/>
      <c r="T289" s="30"/>
      <c r="U289" s="39"/>
      <c r="V289" s="39"/>
      <c r="W289" s="39"/>
      <c r="X289" s="39"/>
      <c r="Y289" s="40"/>
    </row>
    <row r="290" spans="2:25">
      <c r="B290" s="32"/>
      <c r="C290" s="33"/>
      <c r="D290" s="33"/>
      <c r="E290" s="33"/>
      <c r="F290" s="33"/>
      <c r="G290" s="64"/>
      <c r="H290" s="65"/>
      <c r="I290" s="65"/>
      <c r="J290" s="65"/>
      <c r="K290" s="65"/>
      <c r="L290" s="65"/>
      <c r="M290" s="65"/>
      <c r="N290" s="65"/>
      <c r="O290" s="65"/>
      <c r="P290" s="65"/>
      <c r="Q290" s="46"/>
      <c r="R290" s="34"/>
      <c r="S290" s="34"/>
      <c r="T290" s="34"/>
      <c r="U290" s="39"/>
      <c r="V290" s="39"/>
      <c r="W290" s="39"/>
      <c r="X290" s="39"/>
      <c r="Y290" s="40"/>
    </row>
    <row r="291" spans="2:25">
      <c r="B291" s="317"/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9"/>
      <c r="R291" s="30"/>
      <c r="S291" s="30"/>
      <c r="T291" s="30"/>
      <c r="U291" s="39"/>
      <c r="V291" s="39"/>
      <c r="W291" s="39"/>
      <c r="X291" s="39"/>
      <c r="Y291" s="40"/>
    </row>
    <row r="292" spans="2:25">
      <c r="B292" s="32"/>
      <c r="C292" s="33"/>
      <c r="D292" s="33"/>
      <c r="E292" s="33"/>
      <c r="F292" s="33"/>
      <c r="G292" s="64"/>
      <c r="H292" s="65"/>
      <c r="I292" s="65"/>
      <c r="J292" s="65"/>
      <c r="K292" s="65"/>
      <c r="L292" s="65"/>
      <c r="M292" s="65"/>
      <c r="N292" s="65"/>
      <c r="O292" s="65"/>
      <c r="P292" s="65"/>
      <c r="Q292" s="46"/>
      <c r="R292" s="34"/>
      <c r="S292" s="34"/>
      <c r="T292" s="34"/>
      <c r="U292" s="39"/>
      <c r="V292" s="39"/>
      <c r="W292" s="39"/>
      <c r="X292" s="39"/>
      <c r="Y292" s="40"/>
    </row>
    <row r="293" spans="2:25">
      <c r="B293" s="317"/>
      <c r="C293" s="318"/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9"/>
      <c r="R293" s="30"/>
      <c r="S293" s="30"/>
      <c r="T293" s="30"/>
      <c r="U293" s="39"/>
      <c r="V293" s="39"/>
      <c r="W293" s="39"/>
      <c r="X293" s="39"/>
      <c r="Y293" s="40"/>
    </row>
    <row r="294" spans="2:25">
      <c r="B294" s="32"/>
      <c r="C294" s="33"/>
      <c r="D294" s="33"/>
      <c r="E294" s="33"/>
      <c r="F294" s="33"/>
      <c r="G294" s="64"/>
      <c r="H294" s="65"/>
      <c r="I294" s="65"/>
      <c r="J294" s="65"/>
      <c r="K294" s="65"/>
      <c r="L294" s="65"/>
      <c r="M294" s="65"/>
      <c r="N294" s="65"/>
      <c r="O294" s="65"/>
      <c r="P294" s="65"/>
      <c r="Q294" s="46"/>
      <c r="R294" s="34"/>
      <c r="S294" s="34"/>
      <c r="T294" s="34"/>
      <c r="U294" s="39"/>
      <c r="V294" s="39"/>
      <c r="W294" s="39"/>
      <c r="X294" s="39"/>
      <c r="Y294" s="40"/>
    </row>
    <row r="295" spans="2:25">
      <c r="B295" s="317"/>
      <c r="C295" s="318"/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9"/>
      <c r="R295" s="30"/>
      <c r="S295" s="30"/>
      <c r="T295" s="30"/>
      <c r="U295" s="39"/>
      <c r="V295" s="39"/>
      <c r="W295" s="39"/>
      <c r="X295" s="39"/>
      <c r="Y295" s="40"/>
    </row>
    <row r="296" spans="2:25">
      <c r="B296" s="32"/>
      <c r="C296" s="33"/>
      <c r="D296" s="33"/>
      <c r="E296" s="33"/>
      <c r="F296" s="33"/>
      <c r="G296" s="64"/>
      <c r="H296" s="65"/>
      <c r="I296" s="65"/>
      <c r="J296" s="65"/>
      <c r="K296" s="65"/>
      <c r="L296" s="65"/>
      <c r="M296" s="65"/>
      <c r="N296" s="65"/>
      <c r="O296" s="65"/>
      <c r="P296" s="65"/>
      <c r="Q296" s="46"/>
      <c r="R296" s="34"/>
      <c r="S296" s="34"/>
      <c r="T296" s="34"/>
      <c r="U296" s="39"/>
      <c r="V296" s="39"/>
      <c r="W296" s="39"/>
      <c r="X296" s="39"/>
      <c r="Y296" s="5"/>
    </row>
    <row r="297" spans="2:25">
      <c r="B297" s="317"/>
      <c r="C297" s="318"/>
      <c r="D297" s="318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9"/>
      <c r="R297" s="30"/>
      <c r="S297" s="30"/>
      <c r="T297" s="30"/>
      <c r="U297" s="39"/>
      <c r="V297" s="39"/>
      <c r="W297" s="39"/>
      <c r="X297" s="39"/>
      <c r="Y297" s="5"/>
    </row>
    <row r="298" spans="2:25">
      <c r="B298" s="32"/>
      <c r="C298" s="33"/>
      <c r="D298" s="33"/>
      <c r="E298" s="33"/>
      <c r="F298" s="33"/>
      <c r="G298" s="64"/>
      <c r="H298" s="65"/>
      <c r="I298" s="65"/>
      <c r="J298" s="65"/>
      <c r="K298" s="65"/>
      <c r="L298" s="65"/>
      <c r="M298" s="65"/>
      <c r="N298" s="65"/>
      <c r="O298" s="65"/>
      <c r="P298" s="65"/>
      <c r="Q298" s="46"/>
      <c r="R298" s="34"/>
      <c r="S298" s="34"/>
      <c r="T298" s="34"/>
      <c r="U298" s="39"/>
      <c r="V298" s="39"/>
      <c r="W298" s="39"/>
      <c r="X298" s="39"/>
      <c r="Y298" s="40"/>
    </row>
    <row r="299" spans="2:25">
      <c r="B299" s="317"/>
      <c r="C299" s="318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18"/>
      <c r="Q299" s="319"/>
      <c r="R299" s="30"/>
      <c r="S299" s="30"/>
      <c r="T299" s="30"/>
      <c r="U299" s="39"/>
      <c r="V299" s="39"/>
      <c r="W299" s="39"/>
      <c r="X299" s="39"/>
      <c r="Y299" s="40"/>
    </row>
    <row r="300" spans="2:25">
      <c r="B300" s="32"/>
      <c r="C300" s="33"/>
      <c r="D300" s="33"/>
      <c r="E300" s="33"/>
      <c r="F300" s="33"/>
      <c r="G300" s="64"/>
      <c r="H300" s="65"/>
      <c r="I300" s="65"/>
      <c r="J300" s="65"/>
      <c r="K300" s="65"/>
      <c r="L300" s="65"/>
      <c r="M300" s="65"/>
      <c r="N300" s="65"/>
      <c r="O300" s="65"/>
      <c r="P300" s="65"/>
      <c r="Q300" s="46"/>
      <c r="R300" s="34"/>
      <c r="S300" s="34"/>
      <c r="T300" s="34"/>
      <c r="U300" s="39"/>
      <c r="V300" s="39"/>
      <c r="W300" s="39"/>
      <c r="X300" s="39"/>
      <c r="Y300" s="40"/>
    </row>
    <row r="301" spans="2:25">
      <c r="B301" s="317"/>
      <c r="C301" s="318"/>
      <c r="D301" s="318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9"/>
      <c r="R301" s="30"/>
      <c r="S301" s="30"/>
      <c r="T301" s="30"/>
      <c r="U301" s="39"/>
      <c r="V301" s="39"/>
      <c r="W301" s="39"/>
      <c r="X301" s="39"/>
      <c r="Y301" s="40"/>
    </row>
    <row r="302" spans="2:25">
      <c r="B302" s="32"/>
      <c r="C302" s="33"/>
      <c r="D302" s="33"/>
      <c r="E302" s="33"/>
      <c r="F302" s="33"/>
      <c r="G302" s="64"/>
      <c r="H302" s="65"/>
      <c r="I302" s="65"/>
      <c r="J302" s="65"/>
      <c r="K302" s="65"/>
      <c r="L302" s="65"/>
      <c r="M302" s="65"/>
      <c r="N302" s="65"/>
      <c r="O302" s="65"/>
      <c r="P302" s="65"/>
      <c r="Q302" s="46"/>
      <c r="R302" s="15"/>
      <c r="S302" s="15"/>
      <c r="T302" s="15"/>
      <c r="U302" s="41"/>
      <c r="V302" s="41"/>
      <c r="W302" s="41"/>
      <c r="X302" s="41"/>
      <c r="Y302" s="40"/>
    </row>
    <row r="303" spans="2:25">
      <c r="B303" s="317"/>
      <c r="C303" s="318"/>
      <c r="D303" s="318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8"/>
      <c r="P303" s="318"/>
      <c r="Q303" s="319"/>
      <c r="R303" s="8"/>
      <c r="S303" s="8"/>
      <c r="T303" s="8"/>
      <c r="U303" s="41"/>
      <c r="V303" s="41"/>
      <c r="W303" s="41"/>
      <c r="X303" s="41"/>
      <c r="Y303" s="40"/>
    </row>
    <row r="304" spans="2:25">
      <c r="B304" s="32"/>
      <c r="C304" s="33"/>
      <c r="D304" s="33"/>
      <c r="E304" s="33"/>
      <c r="F304" s="33"/>
      <c r="G304" s="64"/>
      <c r="H304" s="65"/>
      <c r="I304" s="65"/>
      <c r="J304" s="65"/>
      <c r="K304" s="65"/>
      <c r="L304" s="65"/>
      <c r="M304" s="65"/>
      <c r="N304" s="65"/>
      <c r="O304" s="65"/>
      <c r="P304" s="65"/>
      <c r="Q304" s="46"/>
      <c r="R304" s="34"/>
      <c r="S304" s="34"/>
      <c r="T304" s="34"/>
      <c r="U304" s="39"/>
      <c r="V304" s="39"/>
      <c r="W304" s="39"/>
      <c r="X304" s="39"/>
      <c r="Y304" s="40"/>
    </row>
    <row r="305" spans="2:25">
      <c r="B305" s="317"/>
      <c r="C305" s="318"/>
      <c r="D305" s="318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9"/>
      <c r="R305" s="30"/>
      <c r="S305" s="30"/>
      <c r="T305" s="30"/>
      <c r="U305" s="39"/>
      <c r="V305" s="39"/>
      <c r="W305" s="39"/>
      <c r="X305" s="39"/>
      <c r="Y305" s="40"/>
    </row>
    <row r="306" spans="2:25">
      <c r="B306" s="32"/>
      <c r="C306" s="33"/>
      <c r="D306" s="33"/>
      <c r="E306" s="33"/>
      <c r="F306" s="33"/>
      <c r="G306" s="64"/>
      <c r="H306" s="65"/>
      <c r="I306" s="65"/>
      <c r="J306" s="65"/>
      <c r="K306" s="65"/>
      <c r="L306" s="65"/>
      <c r="M306" s="65"/>
      <c r="N306" s="65"/>
      <c r="O306" s="65"/>
      <c r="P306" s="65"/>
      <c r="Q306" s="46"/>
      <c r="R306" s="34"/>
      <c r="S306" s="34"/>
      <c r="T306" s="34"/>
      <c r="U306" s="39"/>
      <c r="V306" s="39"/>
      <c r="W306" s="39"/>
      <c r="X306" s="39"/>
      <c r="Y306" s="40"/>
    </row>
    <row r="307" spans="2:25">
      <c r="B307" s="317"/>
      <c r="C307" s="318"/>
      <c r="D307" s="318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9"/>
      <c r="R307" s="30"/>
      <c r="S307" s="30"/>
      <c r="T307" s="30"/>
      <c r="U307" s="39"/>
      <c r="V307" s="39"/>
      <c r="W307" s="39"/>
      <c r="X307" s="39"/>
      <c r="Y307" s="40"/>
    </row>
    <row r="308" spans="2:25">
      <c r="B308" s="32"/>
      <c r="C308" s="33"/>
      <c r="D308" s="33"/>
      <c r="E308" s="33"/>
      <c r="F308" s="33"/>
      <c r="G308" s="64"/>
      <c r="H308" s="65"/>
      <c r="I308" s="65"/>
      <c r="J308" s="65"/>
      <c r="K308" s="65"/>
      <c r="L308" s="65"/>
      <c r="M308" s="65"/>
      <c r="N308" s="65"/>
      <c r="O308" s="65"/>
      <c r="P308" s="65"/>
      <c r="Q308" s="46"/>
      <c r="R308" s="34"/>
      <c r="S308" s="34"/>
      <c r="T308" s="34"/>
      <c r="U308" s="39"/>
      <c r="V308" s="39"/>
      <c r="W308" s="39"/>
      <c r="X308" s="39"/>
      <c r="Y308" s="40"/>
    </row>
    <row r="309" spans="2:25">
      <c r="B309" s="317"/>
      <c r="C309" s="318"/>
      <c r="D309" s="318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8"/>
      <c r="P309" s="318"/>
      <c r="Q309" s="319"/>
      <c r="R309" s="30"/>
      <c r="S309" s="30"/>
      <c r="T309" s="30"/>
      <c r="U309" s="39"/>
      <c r="V309" s="39"/>
      <c r="W309" s="39"/>
      <c r="X309" s="39"/>
      <c r="Y309" s="40"/>
    </row>
    <row r="310" spans="2:25">
      <c r="B310" s="32"/>
      <c r="C310" s="33"/>
      <c r="D310" s="33"/>
      <c r="E310" s="33"/>
      <c r="F310" s="33"/>
      <c r="G310" s="64"/>
      <c r="H310" s="65"/>
      <c r="I310" s="65"/>
      <c r="J310" s="65"/>
      <c r="K310" s="65"/>
      <c r="L310" s="65"/>
      <c r="M310" s="65"/>
      <c r="N310" s="65"/>
      <c r="O310" s="65"/>
      <c r="P310" s="65"/>
      <c r="Q310" s="46"/>
      <c r="R310" s="34"/>
      <c r="S310" s="34"/>
      <c r="T310" s="34"/>
      <c r="U310" s="39"/>
      <c r="V310" s="39"/>
      <c r="W310" s="39"/>
      <c r="X310" s="39"/>
      <c r="Y310" s="40"/>
    </row>
    <row r="311" spans="2:25">
      <c r="B311" s="317"/>
      <c r="C311" s="318"/>
      <c r="D311" s="318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8"/>
      <c r="P311" s="318"/>
      <c r="Q311" s="319"/>
      <c r="R311" s="30"/>
      <c r="S311" s="30"/>
      <c r="T311" s="30"/>
      <c r="U311" s="39"/>
      <c r="V311" s="39"/>
      <c r="W311" s="39"/>
      <c r="X311" s="39"/>
      <c r="Y311" s="40"/>
    </row>
    <row r="312" spans="2:25">
      <c r="B312" s="32"/>
      <c r="C312" s="33"/>
      <c r="D312" s="33"/>
      <c r="E312" s="33"/>
      <c r="F312" s="33"/>
      <c r="G312" s="64"/>
      <c r="H312" s="65"/>
      <c r="I312" s="65"/>
      <c r="J312" s="65"/>
      <c r="K312" s="65"/>
      <c r="L312" s="65"/>
      <c r="M312" s="65"/>
      <c r="N312" s="65"/>
      <c r="O312" s="65"/>
      <c r="P312" s="65"/>
      <c r="Q312" s="46"/>
      <c r="R312" s="34"/>
      <c r="S312" s="34"/>
      <c r="T312" s="34"/>
      <c r="U312" s="39"/>
      <c r="V312" s="39"/>
      <c r="W312" s="39"/>
      <c r="X312" s="39"/>
      <c r="Y312" s="40"/>
    </row>
    <row r="313" spans="2:25">
      <c r="B313" s="317"/>
      <c r="C313" s="318"/>
      <c r="D313" s="318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8"/>
      <c r="P313" s="318"/>
      <c r="Q313" s="319"/>
      <c r="R313" s="30"/>
      <c r="S313" s="30"/>
      <c r="T313" s="30"/>
      <c r="U313" s="39"/>
      <c r="V313" s="39"/>
      <c r="W313" s="39"/>
      <c r="X313" s="39"/>
      <c r="Y313" s="40"/>
    </row>
    <row r="314" spans="2:25">
      <c r="B314" s="32"/>
      <c r="C314" s="33"/>
      <c r="D314" s="33"/>
      <c r="E314" s="33"/>
      <c r="F314" s="33"/>
      <c r="G314" s="64"/>
      <c r="H314" s="65"/>
      <c r="I314" s="65"/>
      <c r="J314" s="65"/>
      <c r="K314" s="65"/>
      <c r="L314" s="65"/>
      <c r="M314" s="65"/>
      <c r="N314" s="65"/>
      <c r="O314" s="65"/>
      <c r="P314" s="65"/>
      <c r="Q314" s="46"/>
      <c r="R314" s="34"/>
      <c r="S314" s="34"/>
      <c r="T314" s="34"/>
      <c r="U314" s="39"/>
      <c r="V314" s="39"/>
      <c r="W314" s="39"/>
      <c r="X314" s="39"/>
      <c r="Y314" s="40"/>
    </row>
    <row r="315" spans="2:25">
      <c r="B315" s="317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9"/>
      <c r="R315" s="30"/>
      <c r="S315" s="30"/>
      <c r="T315" s="30"/>
      <c r="U315" s="39"/>
      <c r="V315" s="39"/>
      <c r="W315" s="39"/>
      <c r="X315" s="39"/>
      <c r="Y315" s="40"/>
    </row>
    <row r="316" spans="2:25">
      <c r="B316" s="32"/>
      <c r="C316" s="33"/>
      <c r="D316" s="33"/>
      <c r="E316" s="33"/>
      <c r="F316" s="33"/>
      <c r="G316" s="64"/>
      <c r="H316" s="65"/>
      <c r="I316" s="65"/>
      <c r="J316" s="65"/>
      <c r="K316" s="65"/>
      <c r="L316" s="65"/>
      <c r="M316" s="65"/>
      <c r="N316" s="65"/>
      <c r="O316" s="65"/>
      <c r="P316" s="65"/>
      <c r="Q316" s="46"/>
      <c r="R316" s="34"/>
      <c r="S316" s="34"/>
      <c r="T316" s="34"/>
      <c r="U316" s="39"/>
      <c r="V316" s="39"/>
      <c r="W316" s="39"/>
      <c r="X316" s="39"/>
      <c r="Y316" s="5"/>
    </row>
    <row r="317" spans="2:25">
      <c r="B317" s="317"/>
      <c r="C317" s="318"/>
      <c r="D317" s="318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9"/>
      <c r="R317" s="30"/>
      <c r="S317" s="30"/>
      <c r="T317" s="30"/>
      <c r="U317" s="39"/>
      <c r="V317" s="39"/>
      <c r="W317" s="39"/>
      <c r="X317" s="39"/>
      <c r="Y317" s="5"/>
    </row>
    <row r="318" spans="2:25">
      <c r="B318" s="32"/>
      <c r="C318" s="33"/>
      <c r="D318" s="33"/>
      <c r="E318" s="33"/>
      <c r="F318" s="33"/>
      <c r="G318" s="64"/>
      <c r="H318" s="65"/>
      <c r="I318" s="65"/>
      <c r="J318" s="65"/>
      <c r="K318" s="65"/>
      <c r="L318" s="65"/>
      <c r="M318" s="65"/>
      <c r="N318" s="65"/>
      <c r="O318" s="65"/>
      <c r="P318" s="65"/>
      <c r="Q318" s="46"/>
      <c r="R318" s="34"/>
      <c r="S318" s="34"/>
      <c r="T318" s="34"/>
      <c r="U318" s="39"/>
      <c r="V318" s="39"/>
      <c r="W318" s="39"/>
      <c r="X318" s="39"/>
      <c r="Y318" s="40"/>
    </row>
    <row r="319" spans="2:25">
      <c r="B319" s="317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8"/>
      <c r="P319" s="318"/>
      <c r="Q319" s="319"/>
      <c r="R319" s="30"/>
      <c r="S319" s="30"/>
      <c r="T319" s="30"/>
      <c r="U319" s="39"/>
      <c r="V319" s="39"/>
      <c r="W319" s="39"/>
      <c r="X319" s="39"/>
      <c r="Y319" s="40"/>
    </row>
    <row r="320" spans="2:25">
      <c r="B320" s="32"/>
      <c r="C320" s="33"/>
      <c r="D320" s="33"/>
      <c r="E320" s="33"/>
      <c r="F320" s="33"/>
      <c r="G320" s="64"/>
      <c r="H320" s="65"/>
      <c r="I320" s="65"/>
      <c r="J320" s="65"/>
      <c r="K320" s="65"/>
      <c r="L320" s="65"/>
      <c r="M320" s="65"/>
      <c r="N320" s="65"/>
      <c r="O320" s="65"/>
      <c r="P320" s="65"/>
      <c r="Q320" s="46"/>
      <c r="R320" s="34"/>
      <c r="S320" s="34"/>
      <c r="T320" s="34"/>
      <c r="U320" s="39"/>
      <c r="V320" s="39"/>
      <c r="W320" s="39"/>
      <c r="X320" s="39"/>
      <c r="Y320" s="40"/>
    </row>
    <row r="321" spans="2:25">
      <c r="B321" s="317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9"/>
      <c r="R321" s="30"/>
      <c r="S321" s="30"/>
      <c r="T321" s="30"/>
      <c r="U321" s="39"/>
      <c r="V321" s="39"/>
      <c r="W321" s="39"/>
      <c r="X321" s="39"/>
      <c r="Y321" s="40"/>
    </row>
    <row r="322" spans="2:25">
      <c r="B322" s="32"/>
      <c r="C322" s="33"/>
      <c r="D322" s="33"/>
      <c r="E322" s="33"/>
      <c r="F322" s="33"/>
      <c r="G322" s="64"/>
      <c r="H322" s="65"/>
      <c r="I322" s="65"/>
      <c r="J322" s="65"/>
      <c r="K322" s="65"/>
      <c r="L322" s="65"/>
      <c r="M322" s="65"/>
      <c r="N322" s="65"/>
      <c r="O322" s="65"/>
      <c r="P322" s="65"/>
      <c r="Q322" s="46"/>
      <c r="R322" s="15"/>
      <c r="S322" s="15"/>
      <c r="T322" s="15"/>
      <c r="U322" s="41"/>
      <c r="V322" s="41"/>
      <c r="W322" s="41"/>
      <c r="X322" s="41"/>
      <c r="Y322" s="40"/>
    </row>
    <row r="323" spans="2:25">
      <c r="B323" s="317"/>
      <c r="C323" s="318"/>
      <c r="D323" s="318"/>
      <c r="E323" s="318"/>
      <c r="F323" s="318"/>
      <c r="G323" s="318"/>
      <c r="H323" s="318"/>
      <c r="I323" s="318"/>
      <c r="J323" s="318"/>
      <c r="K323" s="318"/>
      <c r="L323" s="318"/>
      <c r="M323" s="318"/>
      <c r="N323" s="318"/>
      <c r="O323" s="318"/>
      <c r="P323" s="318"/>
      <c r="Q323" s="319"/>
      <c r="R323" s="8"/>
      <c r="S323" s="8"/>
      <c r="T323" s="8"/>
      <c r="U323" s="41"/>
      <c r="V323" s="41"/>
      <c r="W323" s="41"/>
      <c r="X323" s="41"/>
      <c r="Y323" s="40"/>
    </row>
    <row r="324" spans="2:25">
      <c r="B324" s="32"/>
      <c r="C324" s="33"/>
      <c r="D324" s="33"/>
      <c r="E324" s="33"/>
      <c r="F324" s="33"/>
      <c r="G324" s="64"/>
      <c r="H324" s="65"/>
      <c r="I324" s="65"/>
      <c r="J324" s="65"/>
      <c r="K324" s="65"/>
      <c r="L324" s="65"/>
      <c r="M324" s="65"/>
      <c r="N324" s="65"/>
      <c r="O324" s="65"/>
      <c r="P324" s="65"/>
      <c r="Q324" s="46"/>
      <c r="R324" s="34"/>
      <c r="S324" s="34"/>
      <c r="T324" s="34"/>
      <c r="U324" s="39"/>
      <c r="V324" s="39"/>
      <c r="W324" s="39"/>
      <c r="X324" s="39"/>
      <c r="Y324" s="40"/>
    </row>
    <row r="325" spans="2:25">
      <c r="B325" s="317"/>
      <c r="C325" s="318"/>
      <c r="D325" s="318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9"/>
      <c r="R325" s="30"/>
      <c r="S325" s="30"/>
      <c r="T325" s="30"/>
      <c r="U325" s="39"/>
      <c r="V325" s="39"/>
      <c r="W325" s="39"/>
      <c r="X325" s="39"/>
      <c r="Y325" s="40"/>
    </row>
    <row r="326" spans="2:25">
      <c r="B326" s="32"/>
      <c r="C326" s="33"/>
      <c r="D326" s="33"/>
      <c r="E326" s="33"/>
      <c r="F326" s="33"/>
      <c r="G326" s="64"/>
      <c r="H326" s="65"/>
      <c r="I326" s="65"/>
      <c r="J326" s="65"/>
      <c r="K326" s="65"/>
      <c r="L326" s="65"/>
      <c r="M326" s="65"/>
      <c r="N326" s="65"/>
      <c r="O326" s="65"/>
      <c r="P326" s="65"/>
      <c r="Q326" s="46"/>
      <c r="R326" s="34"/>
      <c r="S326" s="34"/>
      <c r="T326" s="34"/>
      <c r="U326" s="39"/>
      <c r="V326" s="39"/>
      <c r="W326" s="39"/>
      <c r="X326" s="39"/>
      <c r="Y326" s="40"/>
    </row>
    <row r="327" spans="2:25">
      <c r="B327" s="317"/>
      <c r="C327" s="318"/>
      <c r="D327" s="318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8"/>
      <c r="P327" s="318"/>
      <c r="Q327" s="319"/>
      <c r="R327" s="30"/>
      <c r="S327" s="30"/>
      <c r="T327" s="30"/>
      <c r="U327" s="39"/>
      <c r="V327" s="39"/>
      <c r="W327" s="39"/>
      <c r="X327" s="39"/>
      <c r="Y327" s="40"/>
    </row>
    <row r="328" spans="2:25">
      <c r="B328" s="32"/>
      <c r="C328" s="33"/>
      <c r="D328" s="33"/>
      <c r="E328" s="33"/>
      <c r="F328" s="33"/>
      <c r="G328" s="64"/>
      <c r="H328" s="65"/>
      <c r="I328" s="65"/>
      <c r="J328" s="65"/>
      <c r="K328" s="65"/>
      <c r="L328" s="65"/>
      <c r="M328" s="65"/>
      <c r="N328" s="65"/>
      <c r="O328" s="65"/>
      <c r="P328" s="65"/>
      <c r="Q328" s="46"/>
      <c r="R328" s="34"/>
      <c r="S328" s="34"/>
      <c r="T328" s="34"/>
      <c r="U328" s="39"/>
      <c r="V328" s="39"/>
      <c r="W328" s="39"/>
      <c r="X328" s="39"/>
      <c r="Y328" s="40"/>
    </row>
    <row r="329" spans="2:25">
      <c r="B329" s="317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9"/>
      <c r="R329" s="30"/>
      <c r="S329" s="30"/>
      <c r="T329" s="30"/>
      <c r="U329" s="39"/>
      <c r="V329" s="39"/>
      <c r="W329" s="39"/>
      <c r="X329" s="39"/>
      <c r="Y329" s="40"/>
    </row>
    <row r="330" spans="2:25">
      <c r="B330" s="32"/>
      <c r="C330" s="33"/>
      <c r="D330" s="33"/>
      <c r="E330" s="33"/>
      <c r="F330" s="33"/>
      <c r="G330" s="64"/>
      <c r="H330" s="65"/>
      <c r="I330" s="65"/>
      <c r="J330" s="65"/>
      <c r="K330" s="65"/>
      <c r="L330" s="65"/>
      <c r="M330" s="65"/>
      <c r="N330" s="65"/>
      <c r="O330" s="65"/>
      <c r="P330" s="65"/>
      <c r="Q330" s="46"/>
      <c r="R330" s="34"/>
      <c r="S330" s="34"/>
      <c r="T330" s="34"/>
      <c r="U330" s="39"/>
      <c r="V330" s="39"/>
      <c r="W330" s="39"/>
      <c r="X330" s="39"/>
      <c r="Y330" s="40"/>
    </row>
    <row r="331" spans="2:25">
      <c r="B331" s="317"/>
      <c r="C331" s="318"/>
      <c r="D331" s="318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8"/>
      <c r="P331" s="318"/>
      <c r="Q331" s="319"/>
      <c r="R331" s="30"/>
      <c r="S331" s="30"/>
      <c r="T331" s="30"/>
      <c r="U331" s="39"/>
      <c r="V331" s="39"/>
      <c r="W331" s="39"/>
      <c r="X331" s="39"/>
      <c r="Y331" s="40"/>
    </row>
    <row r="332" spans="2:25">
      <c r="B332" s="32"/>
      <c r="C332" s="33"/>
      <c r="D332" s="33"/>
      <c r="E332" s="33"/>
      <c r="F332" s="33"/>
      <c r="G332" s="64"/>
      <c r="H332" s="65"/>
      <c r="I332" s="65"/>
      <c r="J332" s="65"/>
      <c r="K332" s="65"/>
      <c r="L332" s="65"/>
      <c r="M332" s="65"/>
      <c r="N332" s="65"/>
      <c r="O332" s="65"/>
      <c r="P332" s="65"/>
      <c r="Q332" s="46"/>
      <c r="R332" s="34"/>
      <c r="S332" s="34"/>
      <c r="T332" s="34"/>
      <c r="U332" s="39"/>
      <c r="V332" s="39"/>
      <c r="W332" s="39"/>
      <c r="X332" s="39"/>
      <c r="Y332" s="40"/>
    </row>
    <row r="333" spans="2:25">
      <c r="B333" s="317"/>
      <c r="C333" s="318"/>
      <c r="D333" s="318"/>
      <c r="E333" s="318"/>
      <c r="F333" s="318"/>
      <c r="G333" s="318"/>
      <c r="H333" s="318"/>
      <c r="I333" s="318"/>
      <c r="J333" s="318"/>
      <c r="K333" s="318"/>
      <c r="L333" s="318"/>
      <c r="M333" s="318"/>
      <c r="N333" s="318"/>
      <c r="O333" s="318"/>
      <c r="P333" s="318"/>
      <c r="Q333" s="319"/>
      <c r="R333" s="30"/>
      <c r="S333" s="30"/>
      <c r="T333" s="30"/>
      <c r="U333" s="39"/>
      <c r="V333" s="39"/>
      <c r="W333" s="39"/>
      <c r="X333" s="39"/>
      <c r="Y333" s="40"/>
    </row>
    <row r="334" spans="2:25">
      <c r="B334" s="32"/>
      <c r="C334" s="33"/>
      <c r="D334" s="33"/>
      <c r="E334" s="33"/>
      <c r="F334" s="33"/>
      <c r="G334" s="64"/>
      <c r="H334" s="65"/>
      <c r="I334" s="65"/>
      <c r="J334" s="65"/>
      <c r="K334" s="65"/>
      <c r="L334" s="65"/>
      <c r="M334" s="65"/>
      <c r="N334" s="65"/>
      <c r="O334" s="65"/>
      <c r="P334" s="65"/>
      <c r="Q334" s="46"/>
      <c r="R334" s="34"/>
      <c r="S334" s="34"/>
      <c r="T334" s="34"/>
      <c r="U334" s="39"/>
      <c r="V334" s="39"/>
      <c r="W334" s="39"/>
      <c r="X334" s="39"/>
      <c r="Y334" s="40"/>
    </row>
    <row r="335" spans="2:25">
      <c r="B335" s="317"/>
      <c r="C335" s="318"/>
      <c r="D335" s="318"/>
      <c r="E335" s="318"/>
      <c r="F335" s="318"/>
      <c r="G335" s="318"/>
      <c r="H335" s="318"/>
      <c r="I335" s="318"/>
      <c r="J335" s="318"/>
      <c r="K335" s="318"/>
      <c r="L335" s="318"/>
      <c r="M335" s="318"/>
      <c r="N335" s="318"/>
      <c r="O335" s="318"/>
      <c r="P335" s="318"/>
      <c r="Q335" s="319"/>
      <c r="R335" s="30"/>
      <c r="S335" s="30"/>
      <c r="T335" s="30"/>
      <c r="U335" s="39"/>
      <c r="V335" s="39"/>
      <c r="W335" s="39"/>
      <c r="X335" s="39"/>
      <c r="Y335" s="40"/>
    </row>
    <row r="336" spans="2:25">
      <c r="B336" s="32"/>
      <c r="C336" s="33"/>
      <c r="D336" s="33"/>
      <c r="E336" s="33"/>
      <c r="F336" s="33"/>
      <c r="G336" s="64"/>
      <c r="H336" s="65"/>
      <c r="I336" s="65"/>
      <c r="J336" s="65"/>
      <c r="K336" s="65"/>
      <c r="L336" s="65"/>
      <c r="M336" s="65"/>
      <c r="N336" s="65"/>
      <c r="O336" s="65"/>
      <c r="P336" s="65"/>
      <c r="Q336" s="46"/>
      <c r="R336" s="34"/>
      <c r="S336" s="34"/>
      <c r="T336" s="34"/>
      <c r="U336" s="39"/>
      <c r="V336" s="39"/>
      <c r="W336" s="39"/>
      <c r="X336" s="39"/>
      <c r="Y336" s="5"/>
    </row>
    <row r="337" spans="2:25">
      <c r="B337" s="317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9"/>
      <c r="R337" s="30"/>
      <c r="S337" s="30"/>
      <c r="T337" s="30"/>
      <c r="U337" s="39"/>
      <c r="V337" s="39"/>
      <c r="W337" s="39"/>
      <c r="X337" s="39"/>
      <c r="Y337" s="5"/>
    </row>
    <row r="338" spans="2:25">
      <c r="B338" s="32"/>
      <c r="C338" s="33"/>
      <c r="D338" s="33"/>
      <c r="E338" s="33"/>
      <c r="F338" s="33"/>
      <c r="G338" s="64"/>
      <c r="H338" s="65"/>
      <c r="I338" s="65"/>
      <c r="J338" s="65"/>
      <c r="K338" s="65"/>
      <c r="L338" s="65"/>
      <c r="M338" s="65"/>
      <c r="N338" s="65"/>
      <c r="O338" s="65"/>
      <c r="P338" s="65"/>
      <c r="Q338" s="46"/>
      <c r="R338" s="34"/>
      <c r="S338" s="34"/>
      <c r="T338" s="34"/>
      <c r="U338" s="39"/>
      <c r="V338" s="39"/>
      <c r="W338" s="39"/>
      <c r="X338" s="39"/>
      <c r="Y338" s="40"/>
    </row>
    <row r="339" spans="2:25">
      <c r="B339" s="317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318"/>
      <c r="N339" s="318"/>
      <c r="O339" s="318"/>
      <c r="P339" s="318"/>
      <c r="Q339" s="319"/>
      <c r="R339" s="30"/>
      <c r="S339" s="30"/>
      <c r="T339" s="30"/>
      <c r="U339" s="39"/>
      <c r="V339" s="39"/>
      <c r="W339" s="39"/>
      <c r="X339" s="39"/>
      <c r="Y339" s="40"/>
    </row>
    <row r="340" spans="2:25">
      <c r="B340" s="32"/>
      <c r="C340" s="33"/>
      <c r="D340" s="33"/>
      <c r="E340" s="33"/>
      <c r="F340" s="33"/>
      <c r="G340" s="64"/>
      <c r="H340" s="65"/>
      <c r="I340" s="65"/>
      <c r="J340" s="65"/>
      <c r="K340" s="65"/>
      <c r="L340" s="65"/>
      <c r="M340" s="65"/>
      <c r="N340" s="65"/>
      <c r="O340" s="65"/>
      <c r="P340" s="65"/>
      <c r="Q340" s="46"/>
      <c r="R340" s="34"/>
      <c r="S340" s="34"/>
      <c r="T340" s="34"/>
      <c r="U340" s="39"/>
      <c r="V340" s="39"/>
      <c r="W340" s="39"/>
      <c r="X340" s="39"/>
      <c r="Y340" s="40"/>
    </row>
    <row r="341" spans="2:25">
      <c r="B341" s="317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9"/>
      <c r="R341" s="30"/>
      <c r="S341" s="30"/>
      <c r="T341" s="30"/>
      <c r="U341" s="39"/>
      <c r="V341" s="39"/>
      <c r="W341" s="39"/>
      <c r="X341" s="39"/>
      <c r="Y341" s="40"/>
    </row>
    <row r="342" spans="2:25">
      <c r="B342" s="32"/>
      <c r="C342" s="33"/>
      <c r="D342" s="33"/>
      <c r="E342" s="33"/>
      <c r="F342" s="33"/>
      <c r="G342" s="64"/>
      <c r="H342" s="65"/>
      <c r="I342" s="65"/>
      <c r="J342" s="65"/>
      <c r="K342" s="65"/>
      <c r="L342" s="65"/>
      <c r="M342" s="65"/>
      <c r="N342" s="65"/>
      <c r="O342" s="65"/>
      <c r="P342" s="65"/>
      <c r="Q342" s="46"/>
      <c r="R342" s="15"/>
      <c r="S342" s="15"/>
      <c r="T342" s="15"/>
      <c r="U342" s="41"/>
      <c r="V342" s="41"/>
      <c r="W342" s="41"/>
      <c r="X342" s="41"/>
      <c r="Y342" s="40"/>
    </row>
    <row r="343" spans="2:25">
      <c r="B343" s="317"/>
      <c r="C343" s="318"/>
      <c r="D343" s="318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9"/>
      <c r="R343" s="8"/>
      <c r="S343" s="8"/>
      <c r="T343" s="8"/>
      <c r="U343" s="41"/>
      <c r="V343" s="41"/>
      <c r="W343" s="41"/>
      <c r="X343" s="41"/>
      <c r="Y343" s="40"/>
    </row>
    <row r="344" spans="2:25">
      <c r="B344" s="32"/>
      <c r="C344" s="33"/>
      <c r="D344" s="33"/>
      <c r="E344" s="33"/>
      <c r="F344" s="33"/>
      <c r="G344" s="64"/>
      <c r="H344" s="65"/>
      <c r="I344" s="65"/>
      <c r="J344" s="65"/>
      <c r="K344" s="65"/>
      <c r="L344" s="65"/>
      <c r="M344" s="65"/>
      <c r="N344" s="65"/>
      <c r="O344" s="65"/>
      <c r="P344" s="65"/>
      <c r="Q344" s="46"/>
      <c r="R344" s="34"/>
      <c r="S344" s="34"/>
      <c r="T344" s="34"/>
      <c r="U344" s="39"/>
      <c r="V344" s="39"/>
      <c r="W344" s="39"/>
      <c r="X344" s="39"/>
      <c r="Y344" s="40"/>
    </row>
    <row r="345" spans="2:25">
      <c r="B345" s="317"/>
      <c r="C345" s="318"/>
      <c r="D345" s="318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8"/>
      <c r="P345" s="318"/>
      <c r="Q345" s="319"/>
      <c r="R345" s="30"/>
      <c r="S345" s="30"/>
      <c r="T345" s="30"/>
      <c r="U345" s="39"/>
      <c r="V345" s="39"/>
      <c r="W345" s="39"/>
      <c r="X345" s="39"/>
      <c r="Y345" s="40"/>
    </row>
    <row r="346" spans="2:25">
      <c r="B346" s="32"/>
      <c r="C346" s="33"/>
      <c r="D346" s="33"/>
      <c r="E346" s="33"/>
      <c r="F346" s="33"/>
      <c r="G346" s="64"/>
      <c r="H346" s="65"/>
      <c r="I346" s="65"/>
      <c r="J346" s="65"/>
      <c r="K346" s="65"/>
      <c r="L346" s="65"/>
      <c r="M346" s="65"/>
      <c r="N346" s="65"/>
      <c r="O346" s="65"/>
      <c r="P346" s="65"/>
      <c r="Q346" s="46"/>
      <c r="R346" s="34"/>
      <c r="S346" s="34"/>
      <c r="T346" s="34"/>
      <c r="U346" s="39"/>
      <c r="V346" s="39"/>
      <c r="W346" s="39"/>
      <c r="X346" s="39"/>
      <c r="Y346" s="40"/>
    </row>
    <row r="347" spans="2:25">
      <c r="B347" s="317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9"/>
      <c r="R347" s="30"/>
      <c r="S347" s="30"/>
      <c r="T347" s="30"/>
      <c r="U347" s="39"/>
      <c r="V347" s="39"/>
      <c r="W347" s="39"/>
      <c r="X347" s="39"/>
      <c r="Y347" s="40"/>
    </row>
    <row r="348" spans="2:25">
      <c r="B348" s="32"/>
      <c r="C348" s="33"/>
      <c r="D348" s="33"/>
      <c r="E348" s="33"/>
      <c r="F348" s="33"/>
      <c r="G348" s="64"/>
      <c r="H348" s="65"/>
      <c r="I348" s="65"/>
      <c r="J348" s="65"/>
      <c r="K348" s="65"/>
      <c r="L348" s="65"/>
      <c r="M348" s="65"/>
      <c r="N348" s="65"/>
      <c r="O348" s="65"/>
      <c r="P348" s="65"/>
      <c r="Q348" s="46"/>
      <c r="R348" s="34"/>
      <c r="S348" s="34"/>
      <c r="T348" s="34"/>
      <c r="U348" s="39"/>
      <c r="V348" s="39"/>
      <c r="W348" s="39"/>
      <c r="X348" s="39"/>
      <c r="Y348" s="40"/>
    </row>
    <row r="349" spans="2:25">
      <c r="B349" s="317"/>
      <c r="C349" s="318"/>
      <c r="D349" s="318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9"/>
      <c r="R349" s="30"/>
      <c r="S349" s="30"/>
      <c r="T349" s="30"/>
      <c r="U349" s="39"/>
      <c r="V349" s="39"/>
      <c r="W349" s="39"/>
      <c r="X349" s="39"/>
      <c r="Y349" s="40"/>
    </row>
    <row r="350" spans="2:25">
      <c r="B350" s="32"/>
      <c r="C350" s="33"/>
      <c r="D350" s="33"/>
      <c r="E350" s="33"/>
      <c r="F350" s="33"/>
      <c r="G350" s="64"/>
      <c r="H350" s="65"/>
      <c r="I350" s="65"/>
      <c r="J350" s="65"/>
      <c r="K350" s="65"/>
      <c r="L350" s="65"/>
      <c r="M350" s="65"/>
      <c r="N350" s="65"/>
      <c r="O350" s="65"/>
      <c r="P350" s="65"/>
      <c r="Q350" s="46"/>
      <c r="R350" s="34"/>
      <c r="S350" s="34"/>
      <c r="T350" s="34"/>
      <c r="U350" s="39"/>
      <c r="V350" s="39"/>
      <c r="W350" s="39"/>
      <c r="X350" s="39"/>
      <c r="Y350" s="40"/>
    </row>
    <row r="351" spans="2:25">
      <c r="B351" s="317"/>
      <c r="C351" s="318"/>
      <c r="D351" s="318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8"/>
      <c r="P351" s="318"/>
      <c r="Q351" s="319"/>
      <c r="R351" s="30"/>
      <c r="S351" s="30"/>
      <c r="T351" s="30"/>
      <c r="U351" s="39"/>
      <c r="V351" s="39"/>
      <c r="W351" s="39"/>
      <c r="X351" s="39"/>
      <c r="Y351" s="40"/>
    </row>
    <row r="352" spans="2:25">
      <c r="B352" s="32"/>
      <c r="C352" s="33"/>
      <c r="D352" s="33"/>
      <c r="E352" s="33"/>
      <c r="F352" s="33"/>
      <c r="G352" s="64"/>
      <c r="H352" s="65"/>
      <c r="I352" s="65"/>
      <c r="J352" s="65"/>
      <c r="K352" s="65"/>
      <c r="L352" s="65"/>
      <c r="M352" s="65"/>
      <c r="N352" s="65"/>
      <c r="O352" s="65"/>
      <c r="P352" s="65"/>
      <c r="Q352" s="46"/>
      <c r="R352" s="34"/>
      <c r="S352" s="34"/>
      <c r="T352" s="34"/>
      <c r="U352" s="39"/>
      <c r="V352" s="39"/>
      <c r="W352" s="39"/>
      <c r="X352" s="39"/>
      <c r="Y352" s="40"/>
    </row>
    <row r="353" spans="2:25">
      <c r="B353" s="317"/>
      <c r="C353" s="31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9"/>
      <c r="R353" s="30"/>
      <c r="S353" s="30"/>
      <c r="T353" s="30"/>
      <c r="U353" s="39"/>
      <c r="V353" s="39"/>
      <c r="W353" s="39"/>
      <c r="X353" s="39"/>
      <c r="Y353" s="40"/>
    </row>
    <row r="354" spans="2:25">
      <c r="B354" s="32"/>
      <c r="C354" s="33"/>
      <c r="D354" s="33"/>
      <c r="E354" s="33"/>
      <c r="F354" s="33"/>
      <c r="G354" s="64"/>
      <c r="H354" s="65"/>
      <c r="I354" s="65"/>
      <c r="J354" s="65"/>
      <c r="K354" s="65"/>
      <c r="L354" s="65"/>
      <c r="M354" s="65"/>
      <c r="N354" s="65"/>
      <c r="O354" s="65"/>
      <c r="P354" s="65"/>
      <c r="Q354" s="46"/>
      <c r="R354" s="34"/>
      <c r="S354" s="34"/>
      <c r="T354" s="34"/>
      <c r="U354" s="39"/>
      <c r="V354" s="39"/>
      <c r="W354" s="39"/>
      <c r="X354" s="39"/>
      <c r="Y354" s="40"/>
    </row>
    <row r="355" spans="2:25">
      <c r="B355" s="317"/>
      <c r="C355" s="318"/>
      <c r="D355" s="318"/>
      <c r="E355" s="318"/>
      <c r="F355" s="318"/>
      <c r="G355" s="318"/>
      <c r="H355" s="318"/>
      <c r="I355" s="318"/>
      <c r="J355" s="318"/>
      <c r="K355" s="318"/>
      <c r="L355" s="318"/>
      <c r="M355" s="318"/>
      <c r="N355" s="318"/>
      <c r="O355" s="318"/>
      <c r="P355" s="318"/>
      <c r="Q355" s="319"/>
      <c r="R355" s="30"/>
      <c r="S355" s="30"/>
      <c r="T355" s="30"/>
      <c r="U355" s="39"/>
      <c r="V355" s="39"/>
      <c r="W355" s="39"/>
      <c r="X355" s="39"/>
      <c r="Y355" s="40"/>
    </row>
    <row r="356" spans="2:25">
      <c r="B356" s="32"/>
      <c r="C356" s="33"/>
      <c r="D356" s="33"/>
      <c r="E356" s="33"/>
      <c r="F356" s="33"/>
      <c r="G356" s="64"/>
      <c r="H356" s="65"/>
      <c r="I356" s="65"/>
      <c r="J356" s="65"/>
      <c r="K356" s="65"/>
      <c r="L356" s="65"/>
      <c r="M356" s="65"/>
      <c r="N356" s="65"/>
      <c r="O356" s="65"/>
      <c r="P356" s="65"/>
      <c r="Q356" s="46"/>
      <c r="R356" s="34"/>
      <c r="S356" s="34"/>
      <c r="T356" s="34"/>
      <c r="U356" s="39"/>
      <c r="V356" s="39"/>
      <c r="W356" s="39"/>
      <c r="X356" s="39"/>
      <c r="Y356" s="5"/>
    </row>
    <row r="357" spans="2:25">
      <c r="B357" s="317"/>
      <c r="C357" s="318"/>
      <c r="D357" s="318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8"/>
      <c r="P357" s="318"/>
      <c r="Q357" s="319"/>
      <c r="R357" s="30"/>
      <c r="S357" s="30"/>
      <c r="T357" s="30"/>
      <c r="U357" s="39"/>
      <c r="V357" s="39"/>
      <c r="W357" s="39"/>
      <c r="X357" s="39"/>
      <c r="Y357" s="5"/>
    </row>
    <row r="358" spans="2:25">
      <c r="B358" s="32"/>
      <c r="C358" s="33"/>
      <c r="D358" s="33"/>
      <c r="E358" s="33"/>
      <c r="F358" s="33"/>
      <c r="G358" s="64"/>
      <c r="H358" s="65"/>
      <c r="I358" s="65"/>
      <c r="J358" s="65"/>
      <c r="K358" s="65"/>
      <c r="L358" s="65"/>
      <c r="M358" s="65"/>
      <c r="N358" s="65"/>
      <c r="O358" s="65"/>
      <c r="P358" s="65"/>
      <c r="Q358" s="46"/>
      <c r="R358" s="34"/>
      <c r="S358" s="34"/>
      <c r="T358" s="34"/>
      <c r="U358" s="39"/>
      <c r="V358" s="39"/>
      <c r="W358" s="39"/>
      <c r="X358" s="39"/>
      <c r="Y358" s="40"/>
    </row>
    <row r="359" spans="2:25">
      <c r="B359" s="317"/>
      <c r="C359" s="318"/>
      <c r="D359" s="318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8"/>
      <c r="P359" s="318"/>
      <c r="Q359" s="319"/>
      <c r="R359" s="30"/>
      <c r="S359" s="30"/>
      <c r="T359" s="30"/>
      <c r="U359" s="39"/>
      <c r="V359" s="39"/>
      <c r="W359" s="39"/>
      <c r="X359" s="39"/>
      <c r="Y359" s="40"/>
    </row>
    <row r="360" spans="2:25">
      <c r="B360" s="32"/>
      <c r="C360" s="33"/>
      <c r="D360" s="33"/>
      <c r="E360" s="33"/>
      <c r="F360" s="33"/>
      <c r="G360" s="64"/>
      <c r="H360" s="65"/>
      <c r="I360" s="65"/>
      <c r="J360" s="65"/>
      <c r="K360" s="65"/>
      <c r="L360" s="65"/>
      <c r="M360" s="65"/>
      <c r="N360" s="65"/>
      <c r="O360" s="65"/>
      <c r="P360" s="65"/>
      <c r="Q360" s="46"/>
      <c r="R360" s="34"/>
      <c r="S360" s="34"/>
      <c r="T360" s="34"/>
      <c r="U360" s="39"/>
      <c r="V360" s="39"/>
      <c r="W360" s="39"/>
      <c r="X360" s="39"/>
      <c r="Y360" s="40"/>
    </row>
    <row r="361" spans="2:25">
      <c r="B361" s="317"/>
      <c r="C361" s="318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9"/>
      <c r="R361" s="30"/>
      <c r="S361" s="30"/>
      <c r="T361" s="30"/>
      <c r="U361" s="39"/>
      <c r="V361" s="39"/>
      <c r="W361" s="39"/>
      <c r="X361" s="39"/>
      <c r="Y361" s="40"/>
    </row>
    <row r="362" spans="2:25">
      <c r="B362" s="32"/>
      <c r="C362" s="33"/>
      <c r="D362" s="33"/>
      <c r="E362" s="33"/>
      <c r="F362" s="33"/>
      <c r="G362" s="64"/>
      <c r="H362" s="65"/>
      <c r="I362" s="65"/>
      <c r="J362" s="65"/>
      <c r="K362" s="65"/>
      <c r="L362" s="65"/>
      <c r="M362" s="65"/>
      <c r="N362" s="65"/>
      <c r="O362" s="65"/>
      <c r="P362" s="65"/>
      <c r="Q362" s="46"/>
      <c r="R362" s="15"/>
      <c r="S362" s="15"/>
      <c r="T362" s="15"/>
      <c r="U362" s="41"/>
      <c r="V362" s="41"/>
      <c r="W362" s="41"/>
      <c r="X362" s="41"/>
      <c r="Y362" s="40"/>
    </row>
    <row r="363" spans="2:25">
      <c r="B363" s="317"/>
      <c r="C363" s="318"/>
      <c r="D363" s="318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9"/>
      <c r="R363" s="8"/>
      <c r="S363" s="8"/>
      <c r="T363" s="8"/>
      <c r="U363" s="41"/>
      <c r="V363" s="41"/>
      <c r="W363" s="41"/>
      <c r="X363" s="41"/>
      <c r="Y363" s="40"/>
    </row>
    <row r="364" spans="2:25">
      <c r="B364" s="32"/>
      <c r="C364" s="33"/>
      <c r="D364" s="33"/>
      <c r="E364" s="33"/>
      <c r="F364" s="33"/>
      <c r="G364" s="64"/>
      <c r="H364" s="65"/>
      <c r="I364" s="65"/>
      <c r="J364" s="65"/>
      <c r="K364" s="65"/>
      <c r="L364" s="65"/>
      <c r="M364" s="65"/>
      <c r="N364" s="65"/>
      <c r="O364" s="65"/>
      <c r="P364" s="65"/>
      <c r="Q364" s="46"/>
      <c r="R364" s="34"/>
      <c r="S364" s="34"/>
      <c r="T364" s="34"/>
      <c r="U364" s="39"/>
      <c r="V364" s="39"/>
      <c r="W364" s="39"/>
      <c r="X364" s="39"/>
      <c r="Y364" s="40"/>
    </row>
    <row r="365" spans="2:25">
      <c r="B365" s="317"/>
      <c r="C365" s="318"/>
      <c r="D365" s="318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9"/>
      <c r="R365" s="30"/>
      <c r="S365" s="30"/>
      <c r="T365" s="30"/>
      <c r="U365" s="39"/>
      <c r="V365" s="39"/>
      <c r="W365" s="39"/>
      <c r="X365" s="39"/>
      <c r="Y365" s="40"/>
    </row>
    <row r="366" spans="2:25">
      <c r="B366" s="32"/>
      <c r="C366" s="33"/>
      <c r="D366" s="33"/>
      <c r="E366" s="33"/>
      <c r="F366" s="33"/>
      <c r="G366" s="64"/>
      <c r="H366" s="65"/>
      <c r="I366" s="65"/>
      <c r="J366" s="65"/>
      <c r="K366" s="65"/>
      <c r="L366" s="65"/>
      <c r="M366" s="65"/>
      <c r="N366" s="65"/>
      <c r="O366" s="65"/>
      <c r="P366" s="65"/>
      <c r="Q366" s="46"/>
      <c r="R366" s="34"/>
      <c r="S366" s="34"/>
      <c r="T366" s="34"/>
      <c r="U366" s="39"/>
      <c r="V366" s="39"/>
      <c r="W366" s="39"/>
      <c r="X366" s="39"/>
      <c r="Y366" s="40"/>
    </row>
    <row r="367" spans="2:25">
      <c r="B367" s="317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9"/>
      <c r="R367" s="30"/>
      <c r="S367" s="30"/>
      <c r="T367" s="30"/>
      <c r="U367" s="39"/>
      <c r="V367" s="39"/>
      <c r="W367" s="39"/>
      <c r="X367" s="39"/>
      <c r="Y367" s="40"/>
    </row>
    <row r="368" spans="2:25">
      <c r="B368" s="32"/>
      <c r="C368" s="33"/>
      <c r="D368" s="33"/>
      <c r="E368" s="33"/>
      <c r="F368" s="33"/>
      <c r="G368" s="64"/>
      <c r="H368" s="65"/>
      <c r="I368" s="65"/>
      <c r="J368" s="65"/>
      <c r="K368" s="65"/>
      <c r="L368" s="65"/>
      <c r="M368" s="65"/>
      <c r="N368" s="65"/>
      <c r="O368" s="65"/>
      <c r="P368" s="65"/>
      <c r="Q368" s="46"/>
      <c r="R368" s="34"/>
      <c r="S368" s="34"/>
      <c r="T368" s="34"/>
      <c r="U368" s="39"/>
      <c r="V368" s="39"/>
      <c r="W368" s="39"/>
      <c r="X368" s="39"/>
      <c r="Y368" s="40"/>
    </row>
    <row r="369" spans="2:25">
      <c r="B369" s="317"/>
      <c r="C369" s="318"/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9"/>
      <c r="R369" s="30"/>
      <c r="S369" s="30"/>
      <c r="T369" s="30"/>
      <c r="U369" s="39"/>
      <c r="V369" s="39"/>
      <c r="W369" s="39"/>
      <c r="X369" s="39"/>
      <c r="Y369" s="40"/>
    </row>
    <row r="370" spans="2:25">
      <c r="B370" s="32"/>
      <c r="C370" s="33"/>
      <c r="D370" s="33"/>
      <c r="E370" s="33"/>
      <c r="F370" s="33"/>
      <c r="G370" s="64"/>
      <c r="H370" s="65"/>
      <c r="I370" s="65"/>
      <c r="J370" s="65"/>
      <c r="K370" s="65"/>
      <c r="L370" s="65"/>
      <c r="M370" s="65"/>
      <c r="N370" s="65"/>
      <c r="O370" s="65"/>
      <c r="P370" s="65"/>
      <c r="Q370" s="46"/>
      <c r="R370" s="34"/>
      <c r="S370" s="34"/>
      <c r="T370" s="34"/>
      <c r="U370" s="39"/>
      <c r="V370" s="39"/>
      <c r="W370" s="39"/>
      <c r="X370" s="39"/>
      <c r="Y370" s="40"/>
    </row>
    <row r="371" spans="2:25">
      <c r="B371" s="317"/>
      <c r="C371" s="318"/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8"/>
      <c r="P371" s="318"/>
      <c r="Q371" s="319"/>
      <c r="R371" s="30"/>
      <c r="S371" s="30"/>
      <c r="T371" s="30"/>
      <c r="U371" s="39"/>
      <c r="V371" s="39"/>
      <c r="W371" s="39"/>
      <c r="X371" s="39"/>
      <c r="Y371" s="40"/>
    </row>
    <row r="372" spans="2:25">
      <c r="B372" s="32"/>
      <c r="C372" s="33"/>
      <c r="D372" s="33"/>
      <c r="E372" s="33"/>
      <c r="F372" s="33"/>
      <c r="G372" s="64"/>
      <c r="H372" s="65"/>
      <c r="I372" s="65"/>
      <c r="J372" s="65"/>
      <c r="K372" s="65"/>
      <c r="L372" s="65"/>
      <c r="M372" s="65"/>
      <c r="N372" s="65"/>
      <c r="O372" s="65"/>
      <c r="P372" s="65"/>
      <c r="Q372" s="46"/>
      <c r="R372" s="34"/>
      <c r="S372" s="34"/>
      <c r="T372" s="34"/>
      <c r="U372" s="39"/>
      <c r="V372" s="39"/>
      <c r="W372" s="39"/>
      <c r="X372" s="39"/>
      <c r="Y372" s="40"/>
    </row>
    <row r="373" spans="2:25">
      <c r="B373" s="317"/>
      <c r="C373" s="318"/>
      <c r="D373" s="318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9"/>
      <c r="R373" s="30"/>
      <c r="S373" s="30"/>
      <c r="T373" s="30"/>
      <c r="U373" s="39"/>
      <c r="V373" s="39"/>
      <c r="W373" s="39"/>
      <c r="X373" s="39"/>
      <c r="Y373" s="40"/>
    </row>
    <row r="374" spans="2:25">
      <c r="B374" s="32"/>
      <c r="C374" s="33"/>
      <c r="D374" s="33"/>
      <c r="E374" s="33"/>
      <c r="F374" s="33"/>
      <c r="G374" s="64"/>
      <c r="H374" s="65"/>
      <c r="I374" s="65"/>
      <c r="J374" s="65"/>
      <c r="K374" s="65"/>
      <c r="L374" s="65"/>
      <c r="M374" s="65"/>
      <c r="N374" s="65"/>
      <c r="O374" s="65"/>
      <c r="P374" s="65"/>
      <c r="Q374" s="46"/>
      <c r="R374" s="34"/>
      <c r="S374" s="34"/>
      <c r="T374" s="34"/>
      <c r="U374" s="39"/>
      <c r="V374" s="39"/>
      <c r="W374" s="39"/>
      <c r="X374" s="39"/>
      <c r="Y374" s="40"/>
    </row>
    <row r="375" spans="2:25">
      <c r="B375" s="317"/>
      <c r="C375" s="318"/>
      <c r="D375" s="318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8"/>
      <c r="P375" s="318"/>
      <c r="Q375" s="319"/>
      <c r="R375" s="30"/>
      <c r="S375" s="30"/>
      <c r="T375" s="30"/>
      <c r="U375" s="39"/>
      <c r="V375" s="39"/>
      <c r="W375" s="39"/>
      <c r="X375" s="39"/>
      <c r="Y375" s="40"/>
    </row>
    <row r="376" spans="2:25">
      <c r="B376" s="32"/>
      <c r="C376" s="33"/>
      <c r="D376" s="33"/>
      <c r="E376" s="33"/>
      <c r="F376" s="33"/>
      <c r="G376" s="64"/>
      <c r="H376" s="65"/>
      <c r="I376" s="65"/>
      <c r="J376" s="65"/>
      <c r="K376" s="65"/>
      <c r="L376" s="65"/>
      <c r="M376" s="65"/>
      <c r="N376" s="65"/>
      <c r="O376" s="65"/>
      <c r="P376" s="65"/>
      <c r="Q376" s="46"/>
      <c r="R376" s="34"/>
      <c r="S376" s="34"/>
      <c r="T376" s="34"/>
      <c r="U376" s="39"/>
      <c r="V376" s="39"/>
      <c r="W376" s="39"/>
      <c r="X376" s="39"/>
      <c r="Y376" s="5"/>
    </row>
    <row r="377" spans="2:25">
      <c r="B377" s="317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9"/>
      <c r="R377" s="30"/>
      <c r="S377" s="30"/>
      <c r="T377" s="30"/>
      <c r="U377" s="39"/>
      <c r="V377" s="39"/>
      <c r="W377" s="39"/>
      <c r="X377" s="39"/>
      <c r="Y377" s="5"/>
    </row>
    <row r="378" spans="2:25">
      <c r="B378" s="32"/>
      <c r="C378" s="33"/>
      <c r="D378" s="33"/>
      <c r="E378" s="33"/>
      <c r="F378" s="33"/>
      <c r="G378" s="64"/>
      <c r="H378" s="65"/>
      <c r="I378" s="65"/>
      <c r="J378" s="65"/>
      <c r="K378" s="65"/>
      <c r="L378" s="65"/>
      <c r="M378" s="65"/>
      <c r="N378" s="65"/>
      <c r="O378" s="65"/>
      <c r="P378" s="65"/>
      <c r="Q378" s="46"/>
      <c r="R378" s="34"/>
      <c r="S378" s="34"/>
      <c r="T378" s="34"/>
      <c r="U378" s="39"/>
      <c r="V378" s="39"/>
      <c r="W378" s="39"/>
      <c r="X378" s="39"/>
      <c r="Y378" s="40"/>
    </row>
    <row r="379" spans="2:25">
      <c r="B379" s="317"/>
      <c r="C379" s="318"/>
      <c r="D379" s="318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8"/>
      <c r="P379" s="318"/>
      <c r="Q379" s="319"/>
      <c r="R379" s="30"/>
      <c r="S379" s="30"/>
      <c r="T379" s="30"/>
      <c r="U379" s="39"/>
      <c r="V379" s="39"/>
      <c r="W379" s="39"/>
      <c r="X379" s="39"/>
      <c r="Y379" s="40"/>
    </row>
    <row r="380" spans="2:25">
      <c r="B380" s="32"/>
      <c r="C380" s="33"/>
      <c r="D380" s="33"/>
      <c r="E380" s="33"/>
      <c r="F380" s="33"/>
      <c r="G380" s="64"/>
      <c r="H380" s="65"/>
      <c r="I380" s="65"/>
      <c r="J380" s="65"/>
      <c r="K380" s="65"/>
      <c r="L380" s="65"/>
      <c r="M380" s="65"/>
      <c r="N380" s="65"/>
      <c r="O380" s="65"/>
      <c r="P380" s="65"/>
      <c r="Q380" s="46"/>
      <c r="R380" s="34"/>
      <c r="S380" s="34"/>
      <c r="T380" s="34"/>
      <c r="U380" s="39"/>
      <c r="V380" s="39"/>
      <c r="W380" s="39"/>
      <c r="X380" s="39"/>
      <c r="Y380" s="40"/>
    </row>
    <row r="381" spans="2:25">
      <c r="B381" s="317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9"/>
      <c r="R381" s="30"/>
      <c r="S381" s="30"/>
      <c r="T381" s="30"/>
      <c r="U381" s="39"/>
      <c r="V381" s="39"/>
      <c r="W381" s="39"/>
      <c r="X381" s="39"/>
      <c r="Y381" s="40"/>
    </row>
    <row r="382" spans="2:25">
      <c r="B382" s="32"/>
      <c r="C382" s="33"/>
      <c r="D382" s="33"/>
      <c r="E382" s="33"/>
      <c r="F382" s="33"/>
      <c r="G382" s="64"/>
      <c r="H382" s="65"/>
      <c r="I382" s="65"/>
      <c r="J382" s="65"/>
      <c r="K382" s="65"/>
      <c r="L382" s="65"/>
      <c r="M382" s="65"/>
      <c r="N382" s="65"/>
      <c r="O382" s="65"/>
      <c r="P382" s="65"/>
      <c r="Q382" s="46"/>
      <c r="R382" s="15"/>
      <c r="S382" s="15"/>
      <c r="T382" s="15"/>
      <c r="U382" s="41"/>
      <c r="V382" s="41"/>
      <c r="W382" s="41"/>
      <c r="X382" s="41"/>
      <c r="Y382" s="40"/>
    </row>
    <row r="383" spans="2:25">
      <c r="B383" s="317"/>
      <c r="C383" s="318"/>
      <c r="D383" s="318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9"/>
      <c r="R383" s="8"/>
      <c r="S383" s="8"/>
      <c r="T383" s="8"/>
      <c r="U383" s="41"/>
      <c r="V383" s="41"/>
      <c r="W383" s="41"/>
      <c r="X383" s="41"/>
      <c r="Y383" s="40"/>
    </row>
    <row r="384" spans="2:25">
      <c r="B384" s="32"/>
      <c r="C384" s="33"/>
      <c r="D384" s="33"/>
      <c r="E384" s="33"/>
      <c r="F384" s="33"/>
      <c r="G384" s="64"/>
      <c r="H384" s="65"/>
      <c r="I384" s="65"/>
      <c r="J384" s="65"/>
      <c r="K384" s="65"/>
      <c r="L384" s="65"/>
      <c r="M384" s="65"/>
      <c r="N384" s="65"/>
      <c r="O384" s="65"/>
      <c r="P384" s="65"/>
      <c r="Q384" s="46"/>
      <c r="R384" s="34"/>
      <c r="S384" s="34"/>
      <c r="T384" s="34"/>
      <c r="U384" s="39"/>
      <c r="V384" s="39"/>
      <c r="W384" s="39"/>
      <c r="X384" s="39"/>
      <c r="Y384" s="40"/>
    </row>
    <row r="385" spans="2:25">
      <c r="B385" s="317"/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9"/>
      <c r="R385" s="30"/>
      <c r="S385" s="30"/>
      <c r="T385" s="30"/>
      <c r="U385" s="39"/>
      <c r="V385" s="39"/>
      <c r="W385" s="39"/>
      <c r="X385" s="39"/>
      <c r="Y385" s="40"/>
    </row>
    <row r="386" spans="2:25">
      <c r="B386" s="32"/>
      <c r="C386" s="33"/>
      <c r="D386" s="33"/>
      <c r="E386" s="33"/>
      <c r="F386" s="33"/>
      <c r="G386" s="64"/>
      <c r="H386" s="65"/>
      <c r="I386" s="65"/>
      <c r="J386" s="65"/>
      <c r="K386" s="65"/>
      <c r="L386" s="65"/>
      <c r="M386" s="65"/>
      <c r="N386" s="65"/>
      <c r="O386" s="65"/>
      <c r="P386" s="65"/>
      <c r="Q386" s="46"/>
      <c r="R386" s="34"/>
      <c r="S386" s="34"/>
      <c r="T386" s="34"/>
      <c r="U386" s="39"/>
      <c r="V386" s="39"/>
      <c r="W386" s="39"/>
      <c r="X386" s="39"/>
      <c r="Y386" s="40"/>
    </row>
    <row r="387" spans="2:25">
      <c r="B387" s="317"/>
      <c r="C387" s="318"/>
      <c r="D387" s="318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9"/>
      <c r="R387" s="30"/>
      <c r="S387" s="30"/>
      <c r="T387" s="30"/>
      <c r="U387" s="39"/>
      <c r="V387" s="39"/>
      <c r="W387" s="39"/>
      <c r="X387" s="39"/>
      <c r="Y387" s="40"/>
    </row>
    <row r="388" spans="2:25">
      <c r="B388" s="32"/>
      <c r="C388" s="33"/>
      <c r="D388" s="33"/>
      <c r="E388" s="33"/>
      <c r="F388" s="33"/>
      <c r="G388" s="64"/>
      <c r="H388" s="65"/>
      <c r="I388" s="65"/>
      <c r="J388" s="65"/>
      <c r="K388" s="65"/>
      <c r="L388" s="65"/>
      <c r="M388" s="65"/>
      <c r="N388" s="65"/>
      <c r="O388" s="65"/>
      <c r="P388" s="65"/>
      <c r="Q388" s="46"/>
      <c r="R388" s="34"/>
      <c r="S388" s="34"/>
      <c r="T388" s="34"/>
      <c r="U388" s="39"/>
      <c r="V388" s="39"/>
      <c r="W388" s="39"/>
      <c r="X388" s="39"/>
      <c r="Y388" s="40"/>
    </row>
    <row r="389" spans="2:25">
      <c r="B389" s="317"/>
      <c r="C389" s="318"/>
      <c r="D389" s="318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8"/>
      <c r="P389" s="318"/>
      <c r="Q389" s="319"/>
      <c r="R389" s="30"/>
      <c r="S389" s="30"/>
      <c r="T389" s="30"/>
      <c r="U389" s="39"/>
      <c r="V389" s="39"/>
      <c r="W389" s="39"/>
      <c r="X389" s="39"/>
      <c r="Y389" s="40"/>
    </row>
    <row r="390" spans="2:25">
      <c r="B390" s="32"/>
      <c r="C390" s="33"/>
      <c r="D390" s="33"/>
      <c r="E390" s="33"/>
      <c r="F390" s="33"/>
      <c r="G390" s="64"/>
      <c r="H390" s="65"/>
      <c r="I390" s="65"/>
      <c r="J390" s="65"/>
      <c r="K390" s="65"/>
      <c r="L390" s="65"/>
      <c r="M390" s="65"/>
      <c r="N390" s="65"/>
      <c r="O390" s="65"/>
      <c r="P390" s="65"/>
      <c r="Q390" s="46"/>
      <c r="R390" s="34"/>
      <c r="S390" s="34"/>
      <c r="T390" s="34"/>
      <c r="U390" s="39"/>
      <c r="V390" s="39"/>
      <c r="W390" s="39"/>
      <c r="X390" s="39"/>
      <c r="Y390" s="40"/>
    </row>
    <row r="391" spans="2:25">
      <c r="B391" s="317"/>
      <c r="C391" s="318"/>
      <c r="D391" s="318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9"/>
      <c r="R391" s="30"/>
      <c r="S391" s="30"/>
      <c r="T391" s="30"/>
      <c r="U391" s="39"/>
      <c r="V391" s="39"/>
      <c r="W391" s="39"/>
      <c r="X391" s="39"/>
      <c r="Y391" s="40"/>
    </row>
    <row r="392" spans="2:25">
      <c r="B392" s="32"/>
      <c r="C392" s="33"/>
      <c r="D392" s="33"/>
      <c r="E392" s="33"/>
      <c r="F392" s="33"/>
      <c r="G392" s="64"/>
      <c r="H392" s="65"/>
      <c r="I392" s="65"/>
      <c r="J392" s="65"/>
      <c r="K392" s="65"/>
      <c r="L392" s="65"/>
      <c r="M392" s="65"/>
      <c r="N392" s="65"/>
      <c r="O392" s="65"/>
      <c r="P392" s="65"/>
      <c r="Q392" s="46"/>
      <c r="R392" s="34"/>
      <c r="S392" s="34"/>
      <c r="T392" s="34"/>
      <c r="U392" s="39"/>
      <c r="V392" s="39"/>
      <c r="W392" s="39"/>
      <c r="X392" s="39"/>
      <c r="Y392" s="40"/>
    </row>
    <row r="393" spans="2:25">
      <c r="B393" s="317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9"/>
      <c r="R393" s="30"/>
      <c r="S393" s="30"/>
      <c r="T393" s="30"/>
      <c r="U393" s="39"/>
      <c r="V393" s="39"/>
      <c r="W393" s="39"/>
      <c r="X393" s="39"/>
      <c r="Y393" s="40"/>
    </row>
    <row r="394" spans="2:25">
      <c r="B394" s="32"/>
      <c r="C394" s="33"/>
      <c r="D394" s="33"/>
      <c r="E394" s="33"/>
      <c r="F394" s="33"/>
      <c r="G394" s="64"/>
      <c r="H394" s="65"/>
      <c r="I394" s="65"/>
      <c r="J394" s="65"/>
      <c r="K394" s="65"/>
      <c r="L394" s="65"/>
      <c r="M394" s="65"/>
      <c r="N394" s="65"/>
      <c r="O394" s="65"/>
      <c r="P394" s="65"/>
      <c r="Q394" s="46"/>
      <c r="R394" s="34"/>
      <c r="S394" s="34"/>
      <c r="T394" s="34"/>
      <c r="U394" s="39"/>
      <c r="V394" s="39"/>
      <c r="W394" s="39"/>
      <c r="X394" s="39"/>
      <c r="Y394" s="40"/>
    </row>
    <row r="395" spans="2:25">
      <c r="B395" s="317"/>
      <c r="C395" s="318"/>
      <c r="D395" s="318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8"/>
      <c r="P395" s="318"/>
      <c r="Q395" s="319"/>
      <c r="R395" s="30"/>
      <c r="S395" s="30"/>
      <c r="T395" s="30"/>
      <c r="U395" s="39"/>
      <c r="V395" s="39"/>
      <c r="W395" s="39"/>
      <c r="X395" s="39"/>
      <c r="Y395" s="40"/>
    </row>
    <row r="396" spans="2:25">
      <c r="B396" s="32"/>
      <c r="C396" s="33"/>
      <c r="D396" s="33"/>
      <c r="E396" s="33"/>
      <c r="F396" s="33"/>
      <c r="G396" s="64"/>
      <c r="H396" s="65"/>
      <c r="I396" s="65"/>
      <c r="J396" s="65"/>
      <c r="K396" s="65"/>
      <c r="L396" s="65"/>
      <c r="M396" s="65"/>
      <c r="N396" s="65"/>
      <c r="O396" s="65"/>
      <c r="P396" s="65"/>
      <c r="Q396" s="46"/>
      <c r="R396" s="34"/>
      <c r="S396" s="34"/>
      <c r="T396" s="34"/>
      <c r="U396" s="39"/>
      <c r="V396" s="39"/>
      <c r="W396" s="39"/>
      <c r="X396" s="39"/>
      <c r="Y396" s="5"/>
    </row>
    <row r="397" spans="2:25">
      <c r="B397" s="317"/>
      <c r="C397" s="318"/>
      <c r="D397" s="318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8"/>
      <c r="P397" s="318"/>
      <c r="Q397" s="319"/>
      <c r="R397" s="30"/>
      <c r="S397" s="30"/>
      <c r="T397" s="30"/>
      <c r="U397" s="39"/>
      <c r="V397" s="39"/>
      <c r="W397" s="39"/>
      <c r="X397" s="39"/>
      <c r="Y397" s="5"/>
    </row>
    <row r="398" spans="2:25">
      <c r="B398" s="32"/>
      <c r="C398" s="33"/>
      <c r="D398" s="33"/>
      <c r="E398" s="33"/>
      <c r="F398" s="33"/>
      <c r="G398" s="64"/>
      <c r="H398" s="65"/>
      <c r="I398" s="65"/>
      <c r="J398" s="65"/>
      <c r="K398" s="65"/>
      <c r="L398" s="65"/>
      <c r="M398" s="65"/>
      <c r="N398" s="65"/>
      <c r="O398" s="65"/>
      <c r="P398" s="65"/>
      <c r="Q398" s="46"/>
      <c r="R398" s="34"/>
      <c r="S398" s="34"/>
      <c r="T398" s="34"/>
      <c r="U398" s="39"/>
      <c r="V398" s="39"/>
      <c r="W398" s="39"/>
      <c r="X398" s="39"/>
      <c r="Y398" s="40"/>
    </row>
    <row r="399" spans="2:25">
      <c r="B399" s="317"/>
      <c r="C399" s="318"/>
      <c r="D399" s="318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9"/>
      <c r="R399" s="30"/>
      <c r="S399" s="30"/>
      <c r="T399" s="30"/>
      <c r="U399" s="39"/>
      <c r="V399" s="39"/>
      <c r="W399" s="39"/>
      <c r="X399" s="39"/>
      <c r="Y399" s="40"/>
    </row>
    <row r="400" spans="2:25">
      <c r="B400" s="32"/>
      <c r="C400" s="33"/>
      <c r="D400" s="33"/>
      <c r="E400" s="33"/>
      <c r="F400" s="33"/>
      <c r="G400" s="64"/>
      <c r="H400" s="65"/>
      <c r="I400" s="65"/>
      <c r="J400" s="65"/>
      <c r="K400" s="65"/>
      <c r="L400" s="65"/>
      <c r="M400" s="65"/>
      <c r="N400" s="65"/>
      <c r="O400" s="65"/>
      <c r="P400" s="65"/>
      <c r="Q400" s="46"/>
      <c r="R400" s="34"/>
      <c r="S400" s="34"/>
      <c r="T400" s="34"/>
      <c r="U400" s="39"/>
      <c r="V400" s="39"/>
      <c r="W400" s="39"/>
      <c r="X400" s="39"/>
      <c r="Y400" s="40"/>
    </row>
    <row r="401" spans="2:25">
      <c r="B401" s="317"/>
      <c r="C401" s="318"/>
      <c r="D401" s="318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9"/>
      <c r="R401" s="30"/>
      <c r="S401" s="30"/>
      <c r="T401" s="30"/>
      <c r="U401" s="39"/>
      <c r="V401" s="39"/>
      <c r="W401" s="39"/>
      <c r="X401" s="39"/>
      <c r="Y401" s="40"/>
    </row>
    <row r="402" spans="2:25">
      <c r="B402" s="32"/>
      <c r="C402" s="33"/>
      <c r="D402" s="33"/>
      <c r="E402" s="33"/>
      <c r="F402" s="33"/>
      <c r="G402" s="64"/>
      <c r="H402" s="65"/>
      <c r="I402" s="65"/>
      <c r="J402" s="65"/>
      <c r="K402" s="65"/>
      <c r="L402" s="65"/>
      <c r="M402" s="65"/>
      <c r="N402" s="65"/>
      <c r="O402" s="65"/>
      <c r="P402" s="65"/>
      <c r="Q402" s="46"/>
      <c r="R402" s="15"/>
      <c r="S402" s="15"/>
      <c r="T402" s="15"/>
      <c r="U402" s="41"/>
      <c r="V402" s="41"/>
      <c r="W402" s="41"/>
      <c r="X402" s="41"/>
      <c r="Y402" s="40"/>
    </row>
    <row r="403" spans="2:25">
      <c r="B403" s="317"/>
      <c r="C403" s="318"/>
      <c r="D403" s="318"/>
      <c r="E403" s="318"/>
      <c r="F403" s="318"/>
      <c r="G403" s="318"/>
      <c r="H403" s="318"/>
      <c r="I403" s="318"/>
      <c r="J403" s="318"/>
      <c r="K403" s="318"/>
      <c r="L403" s="318"/>
      <c r="M403" s="318"/>
      <c r="N403" s="318"/>
      <c r="O403" s="318"/>
      <c r="P403" s="318"/>
      <c r="Q403" s="319"/>
      <c r="R403" s="8"/>
      <c r="S403" s="8"/>
      <c r="T403" s="8"/>
      <c r="U403" s="41"/>
      <c r="V403" s="41"/>
      <c r="W403" s="41"/>
      <c r="X403" s="41"/>
      <c r="Y403" s="40"/>
    </row>
    <row r="404" spans="2:25">
      <c r="B404" s="32"/>
      <c r="C404" s="33"/>
      <c r="D404" s="33"/>
      <c r="E404" s="33"/>
      <c r="F404" s="33"/>
      <c r="G404" s="64"/>
      <c r="H404" s="65"/>
      <c r="I404" s="65"/>
      <c r="J404" s="65"/>
      <c r="K404" s="65"/>
      <c r="L404" s="65"/>
      <c r="M404" s="65"/>
      <c r="N404" s="65"/>
      <c r="O404" s="65"/>
      <c r="P404" s="65"/>
      <c r="Q404" s="46"/>
      <c r="R404" s="34"/>
      <c r="S404" s="34"/>
      <c r="T404" s="34"/>
      <c r="U404" s="39"/>
      <c r="V404" s="39"/>
      <c r="W404" s="39"/>
      <c r="X404" s="39"/>
      <c r="Y404" s="40"/>
    </row>
    <row r="405" spans="2:25">
      <c r="B405" s="317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9"/>
      <c r="R405" s="30"/>
      <c r="S405" s="30"/>
      <c r="T405" s="30"/>
      <c r="U405" s="39"/>
      <c r="V405" s="39"/>
      <c r="W405" s="39"/>
      <c r="X405" s="39"/>
      <c r="Y405" s="40"/>
    </row>
    <row r="406" spans="2:25">
      <c r="B406" s="32"/>
      <c r="C406" s="33"/>
      <c r="D406" s="33"/>
      <c r="E406" s="33"/>
      <c r="F406" s="33"/>
      <c r="G406" s="64"/>
      <c r="H406" s="65"/>
      <c r="I406" s="65"/>
      <c r="J406" s="65"/>
      <c r="K406" s="65"/>
      <c r="L406" s="65"/>
      <c r="M406" s="65"/>
      <c r="N406" s="65"/>
      <c r="O406" s="65"/>
      <c r="P406" s="65"/>
      <c r="Q406" s="46"/>
      <c r="R406" s="34"/>
      <c r="S406" s="34"/>
      <c r="T406" s="34"/>
      <c r="U406" s="39"/>
      <c r="V406" s="39"/>
      <c r="W406" s="39"/>
      <c r="X406" s="39"/>
      <c r="Y406" s="40"/>
    </row>
    <row r="407" spans="2:25">
      <c r="B407" s="317"/>
      <c r="C407" s="318"/>
      <c r="D407" s="318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8"/>
      <c r="P407" s="318"/>
      <c r="Q407" s="319"/>
      <c r="R407" s="30"/>
      <c r="S407" s="30"/>
      <c r="T407" s="30"/>
      <c r="U407" s="39"/>
      <c r="V407" s="39"/>
      <c r="W407" s="39"/>
      <c r="X407" s="39"/>
      <c r="Y407" s="40"/>
    </row>
    <row r="408" spans="2:25">
      <c r="B408" s="32"/>
      <c r="C408" s="33"/>
      <c r="D408" s="33"/>
      <c r="E408" s="33"/>
      <c r="F408" s="33"/>
      <c r="G408" s="64"/>
      <c r="H408" s="65"/>
      <c r="I408" s="65"/>
      <c r="J408" s="65"/>
      <c r="K408" s="65"/>
      <c r="L408" s="65"/>
      <c r="M408" s="65"/>
      <c r="N408" s="65"/>
      <c r="O408" s="65"/>
      <c r="P408" s="65"/>
      <c r="Q408" s="46"/>
      <c r="R408" s="34"/>
      <c r="S408" s="34"/>
      <c r="T408" s="34"/>
      <c r="U408" s="39"/>
      <c r="V408" s="39"/>
      <c r="W408" s="39"/>
      <c r="X408" s="39"/>
      <c r="Y408" s="40"/>
    </row>
    <row r="409" spans="2:25">
      <c r="B409" s="317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8"/>
      <c r="P409" s="318"/>
      <c r="Q409" s="319"/>
      <c r="R409" s="30"/>
      <c r="S409" s="30"/>
      <c r="T409" s="30"/>
      <c r="U409" s="39"/>
      <c r="V409" s="39"/>
      <c r="W409" s="39"/>
      <c r="X409" s="39"/>
      <c r="Y409" s="40"/>
    </row>
    <row r="410" spans="2:25">
      <c r="B410" s="32"/>
      <c r="C410" s="33"/>
      <c r="D410" s="33"/>
      <c r="E410" s="33"/>
      <c r="F410" s="33"/>
      <c r="G410" s="64"/>
      <c r="H410" s="65"/>
      <c r="I410" s="65"/>
      <c r="J410" s="65"/>
      <c r="K410" s="65"/>
      <c r="L410" s="65"/>
      <c r="M410" s="65"/>
      <c r="N410" s="65"/>
      <c r="O410" s="65"/>
      <c r="P410" s="65"/>
      <c r="Q410" s="46"/>
      <c r="R410" s="34"/>
      <c r="S410" s="34"/>
      <c r="T410" s="34"/>
      <c r="U410" s="39"/>
      <c r="V410" s="39"/>
      <c r="W410" s="39"/>
      <c r="X410" s="39"/>
      <c r="Y410" s="40"/>
    </row>
    <row r="411" spans="2:25">
      <c r="B411" s="317"/>
      <c r="C411" s="318"/>
      <c r="D411" s="318"/>
      <c r="E411" s="318"/>
      <c r="F411" s="318"/>
      <c r="G411" s="318"/>
      <c r="H411" s="318"/>
      <c r="I411" s="318"/>
      <c r="J411" s="318"/>
      <c r="K411" s="318"/>
      <c r="L411" s="318"/>
      <c r="M411" s="318"/>
      <c r="N411" s="318"/>
      <c r="O411" s="318"/>
      <c r="P411" s="318"/>
      <c r="Q411" s="319"/>
      <c r="R411" s="30"/>
      <c r="S411" s="30"/>
      <c r="T411" s="30"/>
      <c r="U411" s="39"/>
      <c r="V411" s="39"/>
      <c r="W411" s="39"/>
      <c r="X411" s="39"/>
      <c r="Y411" s="40"/>
    </row>
    <row r="412" spans="2:25">
      <c r="B412" s="32"/>
      <c r="C412" s="33"/>
      <c r="D412" s="33"/>
      <c r="E412" s="33"/>
      <c r="F412" s="33"/>
      <c r="G412" s="64"/>
      <c r="H412" s="65"/>
      <c r="I412" s="65"/>
      <c r="J412" s="65"/>
      <c r="K412" s="65"/>
      <c r="L412" s="65"/>
      <c r="M412" s="65"/>
      <c r="N412" s="65"/>
      <c r="O412" s="65"/>
      <c r="P412" s="65"/>
      <c r="Q412" s="46"/>
      <c r="R412" s="34"/>
      <c r="S412" s="34"/>
      <c r="T412" s="34"/>
      <c r="U412" s="39"/>
      <c r="V412" s="39"/>
      <c r="W412" s="39"/>
      <c r="X412" s="39"/>
      <c r="Y412" s="40"/>
    </row>
    <row r="413" spans="2:25">
      <c r="B413" s="317"/>
      <c r="C413" s="318"/>
      <c r="D413" s="318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9"/>
      <c r="R413" s="30"/>
      <c r="S413" s="30"/>
      <c r="T413" s="30"/>
      <c r="U413" s="39"/>
      <c r="V413" s="39"/>
      <c r="W413" s="39"/>
      <c r="X413" s="39"/>
      <c r="Y413" s="40"/>
    </row>
    <row r="414" spans="2:25">
      <c r="B414" s="32"/>
      <c r="C414" s="33"/>
      <c r="D414" s="33"/>
      <c r="E414" s="33"/>
      <c r="F414" s="33"/>
      <c r="G414" s="64"/>
      <c r="H414" s="65"/>
      <c r="I414" s="65"/>
      <c r="J414" s="65"/>
      <c r="K414" s="65"/>
      <c r="L414" s="65"/>
      <c r="M414" s="65"/>
      <c r="N414" s="65"/>
      <c r="O414" s="65"/>
      <c r="P414" s="65"/>
      <c r="Q414" s="46"/>
      <c r="R414" s="34"/>
      <c r="S414" s="34"/>
      <c r="T414" s="34"/>
      <c r="U414" s="39"/>
      <c r="V414" s="39"/>
      <c r="W414" s="39"/>
      <c r="X414" s="39"/>
      <c r="Y414" s="40"/>
    </row>
    <row r="415" spans="2:25">
      <c r="B415" s="317"/>
      <c r="C415" s="318"/>
      <c r="D415" s="318"/>
      <c r="E415" s="318"/>
      <c r="F415" s="318"/>
      <c r="G415" s="318"/>
      <c r="H415" s="318"/>
      <c r="I415" s="318"/>
      <c r="J415" s="318"/>
      <c r="K415" s="318"/>
      <c r="L415" s="318"/>
      <c r="M415" s="318"/>
      <c r="N415" s="318"/>
      <c r="O415" s="318"/>
      <c r="P415" s="318"/>
      <c r="Q415" s="319"/>
      <c r="R415" s="30"/>
      <c r="S415" s="30"/>
      <c r="T415" s="30"/>
      <c r="U415" s="39"/>
      <c r="V415" s="39"/>
      <c r="W415" s="39"/>
      <c r="X415" s="39"/>
      <c r="Y415" s="40"/>
    </row>
    <row r="416" spans="2:25">
      <c r="B416" s="32"/>
      <c r="C416" s="33"/>
      <c r="D416" s="33"/>
      <c r="E416" s="33"/>
      <c r="F416" s="33"/>
      <c r="G416" s="64"/>
      <c r="H416" s="65"/>
      <c r="I416" s="65"/>
      <c r="J416" s="65"/>
      <c r="K416" s="65"/>
      <c r="L416" s="65"/>
      <c r="M416" s="65"/>
      <c r="N416" s="65"/>
      <c r="O416" s="65"/>
      <c r="P416" s="65"/>
      <c r="Q416" s="46"/>
      <c r="R416" s="34"/>
      <c r="S416" s="34"/>
      <c r="T416" s="34"/>
      <c r="U416" s="39"/>
      <c r="V416" s="39"/>
      <c r="W416" s="39"/>
      <c r="X416" s="39"/>
      <c r="Y416" s="5"/>
    </row>
    <row r="417" spans="2:25">
      <c r="B417" s="317"/>
      <c r="C417" s="318"/>
      <c r="D417" s="318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9"/>
      <c r="R417" s="30"/>
      <c r="S417" s="30"/>
      <c r="T417" s="30"/>
      <c r="U417" s="39"/>
      <c r="V417" s="39"/>
      <c r="W417" s="39"/>
      <c r="X417" s="39"/>
      <c r="Y417" s="5"/>
    </row>
    <row r="418" spans="2:25">
      <c r="B418" s="32"/>
      <c r="C418" s="33"/>
      <c r="D418" s="33"/>
      <c r="E418" s="33"/>
      <c r="F418" s="33"/>
      <c r="G418" s="64"/>
      <c r="H418" s="65"/>
      <c r="I418" s="65"/>
      <c r="J418" s="65"/>
      <c r="K418" s="65"/>
      <c r="L418" s="65"/>
      <c r="M418" s="65"/>
      <c r="N418" s="65"/>
      <c r="O418" s="65"/>
      <c r="P418" s="65"/>
      <c r="Q418" s="46"/>
      <c r="R418" s="34"/>
      <c r="S418" s="34"/>
      <c r="T418" s="34"/>
      <c r="U418" s="39"/>
      <c r="V418" s="39"/>
      <c r="W418" s="39"/>
      <c r="X418" s="39"/>
      <c r="Y418" s="40"/>
    </row>
    <row r="419" spans="2:25">
      <c r="B419" s="317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9"/>
      <c r="R419" s="30"/>
      <c r="S419" s="30"/>
      <c r="T419" s="30"/>
      <c r="U419" s="39"/>
      <c r="V419" s="39"/>
      <c r="W419" s="39"/>
      <c r="X419" s="39"/>
      <c r="Y419" s="40"/>
    </row>
    <row r="420" spans="2:25">
      <c r="B420" s="32"/>
      <c r="C420" s="33"/>
      <c r="D420" s="33"/>
      <c r="E420" s="33"/>
      <c r="F420" s="33"/>
      <c r="G420" s="64"/>
      <c r="H420" s="65"/>
      <c r="I420" s="65"/>
      <c r="J420" s="65"/>
      <c r="K420" s="65"/>
      <c r="L420" s="65"/>
      <c r="M420" s="65"/>
      <c r="N420" s="65"/>
      <c r="O420" s="65"/>
      <c r="P420" s="65"/>
      <c r="Q420" s="46"/>
      <c r="R420" s="34"/>
      <c r="S420" s="34"/>
      <c r="T420" s="34"/>
      <c r="U420" s="39"/>
      <c r="V420" s="39"/>
      <c r="W420" s="39"/>
      <c r="X420" s="39"/>
      <c r="Y420" s="40"/>
    </row>
    <row r="421" spans="2:25">
      <c r="B421" s="317"/>
      <c r="C421" s="318"/>
      <c r="D421" s="318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9"/>
      <c r="R421" s="30"/>
      <c r="S421" s="30"/>
      <c r="T421" s="30"/>
      <c r="U421" s="39"/>
      <c r="V421" s="39"/>
      <c r="W421" s="39"/>
      <c r="X421" s="39"/>
      <c r="Y421" s="40"/>
    </row>
    <row r="422" spans="2:25">
      <c r="B422" s="32"/>
      <c r="C422" s="33"/>
      <c r="D422" s="33"/>
      <c r="E422" s="33"/>
      <c r="F422" s="33"/>
      <c r="G422" s="64"/>
      <c r="H422" s="65"/>
      <c r="I422" s="65"/>
      <c r="J422" s="65"/>
      <c r="K422" s="65"/>
      <c r="L422" s="65"/>
      <c r="M422" s="65"/>
      <c r="N422" s="65"/>
      <c r="O422" s="65"/>
      <c r="P422" s="65"/>
      <c r="Q422" s="46"/>
      <c r="R422" s="15"/>
      <c r="S422" s="15"/>
      <c r="T422" s="15"/>
      <c r="U422" s="41"/>
      <c r="V422" s="41"/>
      <c r="W422" s="41"/>
      <c r="X422" s="41"/>
      <c r="Y422" s="40"/>
    </row>
    <row r="423" spans="2:25">
      <c r="B423" s="317"/>
      <c r="C423" s="318"/>
      <c r="D423" s="318"/>
      <c r="E423" s="318"/>
      <c r="F423" s="318"/>
      <c r="G423" s="318"/>
      <c r="H423" s="318"/>
      <c r="I423" s="318"/>
      <c r="J423" s="318"/>
      <c r="K423" s="318"/>
      <c r="L423" s="318"/>
      <c r="M423" s="318"/>
      <c r="N423" s="318"/>
      <c r="O423" s="318"/>
      <c r="P423" s="318"/>
      <c r="Q423" s="319"/>
      <c r="R423" s="8"/>
      <c r="S423" s="8"/>
      <c r="T423" s="8"/>
      <c r="U423" s="41"/>
      <c r="V423" s="41"/>
      <c r="W423" s="41"/>
      <c r="X423" s="41"/>
      <c r="Y423" s="40"/>
    </row>
    <row r="424" spans="2:25">
      <c r="B424" s="32"/>
      <c r="C424" s="33"/>
      <c r="D424" s="33"/>
      <c r="E424" s="33"/>
      <c r="F424" s="33"/>
      <c r="G424" s="64"/>
      <c r="H424" s="65"/>
      <c r="I424" s="65"/>
      <c r="J424" s="65"/>
      <c r="K424" s="65"/>
      <c r="L424" s="65"/>
      <c r="M424" s="65"/>
      <c r="N424" s="65"/>
      <c r="O424" s="65"/>
      <c r="P424" s="65"/>
      <c r="Q424" s="46"/>
      <c r="R424" s="34"/>
      <c r="S424" s="34"/>
      <c r="T424" s="34"/>
      <c r="U424" s="39"/>
      <c r="V424" s="39"/>
      <c r="W424" s="39"/>
      <c r="X424" s="39"/>
      <c r="Y424" s="40"/>
    </row>
    <row r="425" spans="2:25">
      <c r="B425" s="317"/>
      <c r="C425" s="318"/>
      <c r="D425" s="318"/>
      <c r="E425" s="318"/>
      <c r="F425" s="318"/>
      <c r="G425" s="318"/>
      <c r="H425" s="318"/>
      <c r="I425" s="318"/>
      <c r="J425" s="318"/>
      <c r="K425" s="318"/>
      <c r="L425" s="318"/>
      <c r="M425" s="318"/>
      <c r="N425" s="318"/>
      <c r="O425" s="318"/>
      <c r="P425" s="318"/>
      <c r="Q425" s="319"/>
      <c r="R425" s="30"/>
      <c r="S425" s="30"/>
      <c r="T425" s="30"/>
      <c r="U425" s="39"/>
      <c r="V425" s="39"/>
      <c r="W425" s="39"/>
      <c r="X425" s="39"/>
      <c r="Y425" s="40"/>
    </row>
    <row r="426" spans="2:25">
      <c r="B426" s="32"/>
      <c r="C426" s="33"/>
      <c r="D426" s="33"/>
      <c r="E426" s="33"/>
      <c r="F426" s="33"/>
      <c r="G426" s="64"/>
      <c r="H426" s="65"/>
      <c r="I426" s="65"/>
      <c r="J426" s="65"/>
      <c r="K426" s="65"/>
      <c r="L426" s="65"/>
      <c r="M426" s="65"/>
      <c r="N426" s="65"/>
      <c r="O426" s="65"/>
      <c r="P426" s="65"/>
      <c r="Q426" s="46"/>
      <c r="R426" s="34"/>
      <c r="S426" s="34"/>
      <c r="T426" s="34"/>
      <c r="U426" s="39"/>
      <c r="V426" s="39"/>
      <c r="W426" s="39"/>
      <c r="X426" s="39"/>
      <c r="Y426" s="40"/>
    </row>
    <row r="427" spans="2:25">
      <c r="B427" s="317"/>
      <c r="C427" s="318"/>
      <c r="D427" s="318"/>
      <c r="E427" s="318"/>
      <c r="F427" s="318"/>
      <c r="G427" s="318"/>
      <c r="H427" s="318"/>
      <c r="I427" s="318"/>
      <c r="J427" s="318"/>
      <c r="K427" s="318"/>
      <c r="L427" s="318"/>
      <c r="M427" s="318"/>
      <c r="N427" s="318"/>
      <c r="O427" s="318"/>
      <c r="P427" s="318"/>
      <c r="Q427" s="319"/>
      <c r="R427" s="30"/>
      <c r="S427" s="30"/>
      <c r="T427" s="30"/>
      <c r="U427" s="39"/>
      <c r="V427" s="39"/>
      <c r="W427" s="39"/>
      <c r="X427" s="39"/>
      <c r="Y427" s="40"/>
    </row>
    <row r="428" spans="2:25">
      <c r="B428" s="32"/>
      <c r="C428" s="33"/>
      <c r="D428" s="33"/>
      <c r="E428" s="33"/>
      <c r="F428" s="33"/>
      <c r="G428" s="64"/>
      <c r="H428" s="65"/>
      <c r="I428" s="65"/>
      <c r="J428" s="65"/>
      <c r="K428" s="65"/>
      <c r="L428" s="65"/>
      <c r="M428" s="65"/>
      <c r="N428" s="65"/>
      <c r="O428" s="65"/>
      <c r="P428" s="65"/>
      <c r="Q428" s="46"/>
      <c r="R428" s="34"/>
      <c r="S428" s="34"/>
      <c r="T428" s="34"/>
      <c r="U428" s="39"/>
      <c r="V428" s="39"/>
      <c r="W428" s="39"/>
      <c r="X428" s="39"/>
      <c r="Y428" s="40"/>
    </row>
    <row r="429" spans="2:25">
      <c r="B429" s="317"/>
      <c r="C429" s="318"/>
      <c r="D429" s="318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9"/>
      <c r="R429" s="30"/>
      <c r="S429" s="30"/>
      <c r="T429" s="30"/>
      <c r="U429" s="39"/>
      <c r="V429" s="39"/>
      <c r="W429" s="39"/>
      <c r="X429" s="39"/>
      <c r="Y429" s="40"/>
    </row>
    <row r="430" spans="2:25">
      <c r="B430" s="32"/>
      <c r="C430" s="33"/>
      <c r="D430" s="33"/>
      <c r="E430" s="33"/>
      <c r="F430" s="33"/>
      <c r="G430" s="64"/>
      <c r="H430" s="65"/>
      <c r="I430" s="65"/>
      <c r="J430" s="65"/>
      <c r="K430" s="65"/>
      <c r="L430" s="65"/>
      <c r="M430" s="65"/>
      <c r="N430" s="65"/>
      <c r="O430" s="65"/>
      <c r="P430" s="65"/>
      <c r="Q430" s="46"/>
      <c r="R430" s="34"/>
      <c r="S430" s="34"/>
      <c r="T430" s="34"/>
      <c r="U430" s="39"/>
      <c r="V430" s="39"/>
      <c r="W430" s="39"/>
      <c r="X430" s="39"/>
      <c r="Y430" s="40"/>
    </row>
    <row r="431" spans="2:25">
      <c r="B431" s="317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  <c r="P431" s="318"/>
      <c r="Q431" s="319"/>
      <c r="R431" s="30"/>
      <c r="S431" s="30"/>
      <c r="T431" s="30"/>
      <c r="U431" s="39"/>
      <c r="V431" s="39"/>
      <c r="W431" s="39"/>
      <c r="X431" s="39"/>
      <c r="Y431" s="40"/>
    </row>
    <row r="432" spans="2:25">
      <c r="B432" s="32"/>
      <c r="C432" s="33"/>
      <c r="D432" s="33"/>
      <c r="E432" s="33"/>
      <c r="F432" s="33"/>
      <c r="G432" s="64"/>
      <c r="H432" s="65"/>
      <c r="I432" s="65"/>
      <c r="J432" s="65"/>
      <c r="K432" s="65"/>
      <c r="L432" s="65"/>
      <c r="M432" s="65"/>
      <c r="N432" s="65"/>
      <c r="O432" s="65"/>
      <c r="P432" s="65"/>
      <c r="Q432" s="46"/>
      <c r="R432" s="34"/>
      <c r="S432" s="34"/>
      <c r="T432" s="34"/>
      <c r="U432" s="39"/>
      <c r="V432" s="39"/>
      <c r="W432" s="39"/>
      <c r="X432" s="39"/>
      <c r="Y432" s="40"/>
    </row>
    <row r="433" spans="2:25">
      <c r="B433" s="317"/>
      <c r="C433" s="318"/>
      <c r="D433" s="318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9"/>
      <c r="R433" s="30"/>
      <c r="S433" s="30"/>
      <c r="T433" s="30"/>
      <c r="U433" s="39"/>
      <c r="V433" s="39"/>
      <c r="W433" s="39"/>
      <c r="X433" s="39"/>
      <c r="Y433" s="40"/>
    </row>
    <row r="434" spans="2:25">
      <c r="B434" s="32"/>
      <c r="C434" s="33"/>
      <c r="D434" s="33"/>
      <c r="E434" s="33"/>
      <c r="F434" s="33"/>
      <c r="G434" s="64"/>
      <c r="H434" s="65"/>
      <c r="I434" s="65"/>
      <c r="J434" s="65"/>
      <c r="K434" s="65"/>
      <c r="L434" s="65"/>
      <c r="M434" s="65"/>
      <c r="N434" s="65"/>
      <c r="O434" s="65"/>
      <c r="P434" s="65"/>
      <c r="Q434" s="46"/>
      <c r="R434" s="34"/>
      <c r="S434" s="34"/>
      <c r="T434" s="34"/>
      <c r="U434" s="39"/>
      <c r="V434" s="39"/>
      <c r="W434" s="39"/>
      <c r="X434" s="39"/>
      <c r="Y434" s="40"/>
    </row>
    <row r="435" spans="2:25">
      <c r="B435" s="317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  <c r="M435" s="318"/>
      <c r="N435" s="318"/>
      <c r="O435" s="318"/>
      <c r="P435" s="318"/>
      <c r="Q435" s="319"/>
      <c r="R435" s="30"/>
      <c r="S435" s="30"/>
      <c r="T435" s="30"/>
      <c r="U435" s="39"/>
      <c r="V435" s="39"/>
      <c r="W435" s="39"/>
      <c r="X435" s="39"/>
      <c r="Y435" s="40"/>
    </row>
    <row r="436" spans="2:25">
      <c r="B436" s="32"/>
      <c r="C436" s="33"/>
      <c r="D436" s="33"/>
      <c r="E436" s="33"/>
      <c r="F436" s="33"/>
      <c r="G436" s="64"/>
      <c r="H436" s="65"/>
      <c r="I436" s="65"/>
      <c r="J436" s="65"/>
      <c r="K436" s="65"/>
      <c r="L436" s="65"/>
      <c r="M436" s="65"/>
      <c r="N436" s="65"/>
      <c r="O436" s="65"/>
      <c r="P436" s="65"/>
      <c r="Q436" s="46"/>
      <c r="R436" s="34"/>
      <c r="S436" s="34"/>
      <c r="T436" s="34"/>
      <c r="U436" s="39"/>
      <c r="V436" s="39"/>
      <c r="W436" s="39"/>
      <c r="X436" s="39"/>
      <c r="Y436" s="5"/>
    </row>
    <row r="437" spans="2:25">
      <c r="B437" s="317"/>
      <c r="C437" s="318"/>
      <c r="D437" s="318"/>
      <c r="E437" s="318"/>
      <c r="F437" s="318"/>
      <c r="G437" s="318"/>
      <c r="H437" s="318"/>
      <c r="I437" s="318"/>
      <c r="J437" s="318"/>
      <c r="K437" s="318"/>
      <c r="L437" s="318"/>
      <c r="M437" s="318"/>
      <c r="N437" s="318"/>
      <c r="O437" s="318"/>
      <c r="P437" s="318"/>
      <c r="Q437" s="319"/>
      <c r="R437" s="30"/>
      <c r="S437" s="30"/>
      <c r="T437" s="30"/>
      <c r="U437" s="39"/>
      <c r="V437" s="39"/>
      <c r="W437" s="39"/>
      <c r="X437" s="39"/>
      <c r="Y437" s="5"/>
    </row>
    <row r="438" spans="2:25">
      <c r="B438" s="32"/>
      <c r="C438" s="33"/>
      <c r="D438" s="33"/>
      <c r="E438" s="33"/>
      <c r="F438" s="33"/>
      <c r="G438" s="64"/>
      <c r="H438" s="65"/>
      <c r="I438" s="65"/>
      <c r="J438" s="65"/>
      <c r="K438" s="65"/>
      <c r="L438" s="65"/>
      <c r="M438" s="65"/>
      <c r="N438" s="65"/>
      <c r="O438" s="65"/>
      <c r="P438" s="65"/>
      <c r="Q438" s="46"/>
      <c r="R438" s="34"/>
      <c r="S438" s="34"/>
      <c r="T438" s="34"/>
      <c r="U438" s="39"/>
      <c r="V438" s="39"/>
      <c r="W438" s="39"/>
      <c r="X438" s="39"/>
      <c r="Y438" s="40"/>
    </row>
    <row r="439" spans="2:25">
      <c r="B439" s="317"/>
      <c r="C439" s="318"/>
      <c r="D439" s="318"/>
      <c r="E439" s="318"/>
      <c r="F439" s="318"/>
      <c r="G439" s="318"/>
      <c r="H439" s="318"/>
      <c r="I439" s="318"/>
      <c r="J439" s="318"/>
      <c r="K439" s="318"/>
      <c r="L439" s="318"/>
      <c r="M439" s="318"/>
      <c r="N439" s="318"/>
      <c r="O439" s="318"/>
      <c r="P439" s="318"/>
      <c r="Q439" s="319"/>
      <c r="R439" s="30"/>
      <c r="S439" s="30"/>
      <c r="T439" s="30"/>
      <c r="U439" s="39"/>
      <c r="V439" s="39"/>
      <c r="W439" s="39"/>
      <c r="X439" s="39"/>
      <c r="Y439" s="40"/>
    </row>
    <row r="440" spans="2:25">
      <c r="B440" s="32"/>
      <c r="C440" s="33"/>
      <c r="D440" s="33"/>
      <c r="E440" s="33"/>
      <c r="F440" s="33"/>
      <c r="G440" s="64"/>
      <c r="H440" s="65"/>
      <c r="I440" s="65"/>
      <c r="J440" s="65"/>
      <c r="K440" s="65"/>
      <c r="L440" s="65"/>
      <c r="M440" s="65"/>
      <c r="N440" s="65"/>
      <c r="O440" s="65"/>
      <c r="P440" s="65"/>
      <c r="Q440" s="46"/>
      <c r="R440" s="34"/>
      <c r="S440" s="34"/>
      <c r="T440" s="34"/>
      <c r="U440" s="39"/>
      <c r="V440" s="39"/>
      <c r="W440" s="39"/>
      <c r="X440" s="39"/>
      <c r="Y440" s="40"/>
    </row>
    <row r="441" spans="2:25">
      <c r="B441" s="317"/>
      <c r="C441" s="318"/>
      <c r="D441" s="318"/>
      <c r="E441" s="318"/>
      <c r="F441" s="318"/>
      <c r="G441" s="318"/>
      <c r="H441" s="318"/>
      <c r="I441" s="318"/>
      <c r="J441" s="318"/>
      <c r="K441" s="318"/>
      <c r="L441" s="318"/>
      <c r="M441" s="318"/>
      <c r="N441" s="318"/>
      <c r="O441" s="318"/>
      <c r="P441" s="318"/>
      <c r="Q441" s="319"/>
      <c r="R441" s="30"/>
      <c r="S441" s="30"/>
      <c r="T441" s="30"/>
      <c r="U441" s="39"/>
      <c r="V441" s="39"/>
      <c r="W441" s="39"/>
      <c r="X441" s="39"/>
      <c r="Y441" s="40"/>
    </row>
    <row r="442" spans="2:25">
      <c r="B442" s="32"/>
      <c r="C442" s="33"/>
      <c r="D442" s="33"/>
      <c r="E442" s="33"/>
      <c r="F442" s="33"/>
      <c r="G442" s="64"/>
      <c r="H442" s="65"/>
      <c r="I442" s="65"/>
      <c r="J442" s="65"/>
      <c r="K442" s="65"/>
      <c r="L442" s="65"/>
      <c r="M442" s="65"/>
      <c r="N442" s="65"/>
      <c r="O442" s="65"/>
      <c r="P442" s="65"/>
      <c r="Q442" s="46"/>
      <c r="R442" s="15"/>
      <c r="S442" s="15"/>
      <c r="T442" s="15"/>
      <c r="U442" s="41"/>
      <c r="V442" s="41"/>
      <c r="W442" s="41"/>
      <c r="X442" s="41"/>
      <c r="Y442" s="40"/>
    </row>
    <row r="443" spans="2:25">
      <c r="B443" s="317"/>
      <c r="C443" s="318"/>
      <c r="D443" s="318"/>
      <c r="E443" s="318"/>
      <c r="F443" s="318"/>
      <c r="G443" s="318"/>
      <c r="H443" s="318"/>
      <c r="I443" s="318"/>
      <c r="J443" s="318"/>
      <c r="K443" s="318"/>
      <c r="L443" s="318"/>
      <c r="M443" s="318"/>
      <c r="N443" s="318"/>
      <c r="O443" s="318"/>
      <c r="P443" s="318"/>
      <c r="Q443" s="319"/>
      <c r="R443" s="8"/>
      <c r="S443" s="8"/>
      <c r="T443" s="8"/>
      <c r="U443" s="41"/>
      <c r="V443" s="41"/>
      <c r="W443" s="41"/>
      <c r="X443" s="41"/>
      <c r="Y443" s="40"/>
    </row>
    <row r="444" spans="2:25">
      <c r="B444" s="32"/>
      <c r="C444" s="33"/>
      <c r="D444" s="33"/>
      <c r="E444" s="33"/>
      <c r="F444" s="33"/>
      <c r="G444" s="64"/>
      <c r="H444" s="65"/>
      <c r="I444" s="65"/>
      <c r="J444" s="65"/>
      <c r="K444" s="65"/>
      <c r="L444" s="65"/>
      <c r="M444" s="65"/>
      <c r="N444" s="65"/>
      <c r="O444" s="65"/>
      <c r="P444" s="65"/>
      <c r="Q444" s="46"/>
      <c r="R444" s="34"/>
      <c r="S444" s="34"/>
      <c r="T444" s="34"/>
      <c r="U444" s="39"/>
      <c r="V444" s="39"/>
      <c r="W444" s="39"/>
      <c r="X444" s="39"/>
      <c r="Y444" s="40"/>
    </row>
    <row r="445" spans="2:25">
      <c r="B445" s="317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9"/>
      <c r="R445" s="30"/>
      <c r="S445" s="30"/>
      <c r="T445" s="30"/>
      <c r="U445" s="39"/>
      <c r="V445" s="39"/>
      <c r="W445" s="39"/>
      <c r="X445" s="39"/>
      <c r="Y445" s="40"/>
    </row>
    <row r="446" spans="2:25">
      <c r="B446" s="32"/>
      <c r="C446" s="33"/>
      <c r="D446" s="33"/>
      <c r="E446" s="33"/>
      <c r="F446" s="33"/>
      <c r="G446" s="64"/>
      <c r="H446" s="65"/>
      <c r="I446" s="65"/>
      <c r="J446" s="65"/>
      <c r="K446" s="65"/>
      <c r="L446" s="65"/>
      <c r="M446" s="65"/>
      <c r="N446" s="65"/>
      <c r="O446" s="65"/>
      <c r="P446" s="65"/>
      <c r="Q446" s="46"/>
      <c r="R446" s="34"/>
      <c r="S446" s="34"/>
      <c r="T446" s="34"/>
      <c r="U446" s="39"/>
      <c r="V446" s="39"/>
      <c r="W446" s="39"/>
      <c r="X446" s="39"/>
      <c r="Y446" s="40"/>
    </row>
    <row r="447" spans="2:25">
      <c r="B447" s="317"/>
      <c r="C447" s="318"/>
      <c r="D447" s="318"/>
      <c r="E447" s="318"/>
      <c r="F447" s="318"/>
      <c r="G447" s="318"/>
      <c r="H447" s="318"/>
      <c r="I447" s="318"/>
      <c r="J447" s="318"/>
      <c r="K447" s="318"/>
      <c r="L447" s="318"/>
      <c r="M447" s="318"/>
      <c r="N447" s="318"/>
      <c r="O447" s="318"/>
      <c r="P447" s="318"/>
      <c r="Q447" s="319"/>
      <c r="R447" s="30"/>
      <c r="S447" s="30"/>
      <c r="T447" s="30"/>
      <c r="U447" s="39"/>
      <c r="V447" s="39"/>
      <c r="W447" s="39"/>
      <c r="X447" s="39"/>
      <c r="Y447" s="40"/>
    </row>
    <row r="448" spans="2:25">
      <c r="B448" s="32"/>
      <c r="C448" s="33"/>
      <c r="D448" s="33"/>
      <c r="E448" s="33"/>
      <c r="F448" s="33"/>
      <c r="G448" s="64"/>
      <c r="H448" s="65"/>
      <c r="I448" s="65"/>
      <c r="J448" s="65"/>
      <c r="K448" s="65"/>
      <c r="L448" s="65"/>
      <c r="M448" s="65"/>
      <c r="N448" s="65"/>
      <c r="O448" s="65"/>
      <c r="P448" s="65"/>
      <c r="Q448" s="46"/>
      <c r="R448" s="34"/>
      <c r="S448" s="34"/>
      <c r="T448" s="34"/>
      <c r="U448" s="39"/>
      <c r="V448" s="39"/>
      <c r="W448" s="39"/>
      <c r="X448" s="39"/>
      <c r="Y448" s="40"/>
    </row>
    <row r="449" spans="2:25">
      <c r="B449" s="317"/>
      <c r="C449" s="318"/>
      <c r="D449" s="318"/>
      <c r="E449" s="318"/>
      <c r="F449" s="318"/>
      <c r="G449" s="318"/>
      <c r="H449" s="318"/>
      <c r="I449" s="318"/>
      <c r="J449" s="318"/>
      <c r="K449" s="318"/>
      <c r="L449" s="318"/>
      <c r="M449" s="318"/>
      <c r="N449" s="318"/>
      <c r="O449" s="318"/>
      <c r="P449" s="318"/>
      <c r="Q449" s="319"/>
      <c r="R449" s="30"/>
      <c r="S449" s="30"/>
      <c r="T449" s="30"/>
      <c r="U449" s="39"/>
      <c r="V449" s="39"/>
      <c r="W449" s="39"/>
      <c r="X449" s="39"/>
      <c r="Y449" s="40"/>
    </row>
    <row r="450" spans="2:25">
      <c r="B450" s="32"/>
      <c r="C450" s="33"/>
      <c r="D450" s="33"/>
      <c r="E450" s="33"/>
      <c r="F450" s="33"/>
      <c r="G450" s="64"/>
      <c r="H450" s="65"/>
      <c r="I450" s="65"/>
      <c r="J450" s="65"/>
      <c r="K450" s="65"/>
      <c r="L450" s="65"/>
      <c r="M450" s="65"/>
      <c r="N450" s="65"/>
      <c r="O450" s="65"/>
      <c r="P450" s="65"/>
      <c r="Q450" s="46"/>
      <c r="R450" s="34"/>
      <c r="S450" s="34"/>
      <c r="T450" s="34"/>
      <c r="U450" s="39"/>
      <c r="V450" s="39"/>
      <c r="W450" s="39"/>
      <c r="X450" s="39"/>
      <c r="Y450" s="40"/>
    </row>
    <row r="451" spans="2:25">
      <c r="B451" s="317"/>
      <c r="C451" s="318"/>
      <c r="D451" s="318"/>
      <c r="E451" s="318"/>
      <c r="F451" s="318"/>
      <c r="G451" s="318"/>
      <c r="H451" s="318"/>
      <c r="I451" s="318"/>
      <c r="J451" s="318"/>
      <c r="K451" s="318"/>
      <c r="L451" s="318"/>
      <c r="M451" s="318"/>
      <c r="N451" s="318"/>
      <c r="O451" s="318"/>
      <c r="P451" s="318"/>
      <c r="Q451" s="319"/>
      <c r="R451" s="30"/>
      <c r="S451" s="30"/>
      <c r="T451" s="30"/>
      <c r="U451" s="39"/>
      <c r="V451" s="39"/>
      <c r="W451" s="39"/>
      <c r="X451" s="39"/>
      <c r="Y451" s="40"/>
    </row>
    <row r="452" spans="2:25">
      <c r="B452" s="32"/>
      <c r="C452" s="33"/>
      <c r="D452" s="33"/>
      <c r="E452" s="33"/>
      <c r="F452" s="33"/>
      <c r="G452" s="64"/>
      <c r="H452" s="65"/>
      <c r="I452" s="65"/>
      <c r="J452" s="65"/>
      <c r="K452" s="65"/>
      <c r="L452" s="65"/>
      <c r="M452" s="65"/>
      <c r="N452" s="65"/>
      <c r="O452" s="65"/>
      <c r="P452" s="65"/>
      <c r="Q452" s="46"/>
      <c r="R452" s="34"/>
      <c r="S452" s="34"/>
      <c r="T452" s="34"/>
      <c r="U452" s="39"/>
      <c r="V452" s="39"/>
      <c r="W452" s="39"/>
      <c r="X452" s="39"/>
      <c r="Y452" s="40"/>
    </row>
    <row r="453" spans="2:25">
      <c r="B453" s="317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9"/>
      <c r="R453" s="30"/>
      <c r="S453" s="30"/>
      <c r="T453" s="30"/>
      <c r="U453" s="39"/>
      <c r="V453" s="39"/>
      <c r="W453" s="39"/>
      <c r="X453" s="39"/>
      <c r="Y453" s="40"/>
    </row>
    <row r="454" spans="2:25">
      <c r="B454" s="32"/>
      <c r="C454" s="33"/>
      <c r="D454" s="33"/>
      <c r="E454" s="33"/>
      <c r="F454" s="33"/>
      <c r="G454" s="64"/>
      <c r="H454" s="65"/>
      <c r="I454" s="65"/>
      <c r="J454" s="65"/>
      <c r="K454" s="65"/>
      <c r="L454" s="65"/>
      <c r="M454" s="65"/>
      <c r="N454" s="65"/>
      <c r="O454" s="65"/>
      <c r="P454" s="65"/>
      <c r="Q454" s="46"/>
      <c r="R454" s="34"/>
      <c r="S454" s="34"/>
      <c r="T454" s="34"/>
      <c r="U454" s="39"/>
      <c r="V454" s="39"/>
      <c r="W454" s="39"/>
      <c r="X454" s="39"/>
      <c r="Y454" s="40"/>
    </row>
    <row r="455" spans="2:25">
      <c r="B455" s="317"/>
      <c r="C455" s="318"/>
      <c r="D455" s="318"/>
      <c r="E455" s="318"/>
      <c r="F455" s="318"/>
      <c r="G455" s="318"/>
      <c r="H455" s="318"/>
      <c r="I455" s="318"/>
      <c r="J455" s="318"/>
      <c r="K455" s="318"/>
      <c r="L455" s="318"/>
      <c r="M455" s="318"/>
      <c r="N455" s="318"/>
      <c r="O455" s="318"/>
      <c r="P455" s="318"/>
      <c r="Q455" s="319"/>
      <c r="R455" s="30"/>
      <c r="S455" s="30"/>
      <c r="T455" s="30"/>
      <c r="U455" s="39"/>
      <c r="V455" s="39"/>
      <c r="W455" s="39"/>
      <c r="X455" s="39"/>
      <c r="Y455" s="40"/>
    </row>
    <row r="456" spans="2:25">
      <c r="B456" s="32"/>
      <c r="C456" s="33"/>
      <c r="D456" s="33"/>
      <c r="E456" s="33"/>
      <c r="F456" s="33"/>
      <c r="G456" s="64"/>
      <c r="H456" s="65"/>
      <c r="I456" s="65"/>
      <c r="J456" s="65"/>
      <c r="K456" s="65"/>
      <c r="L456" s="65"/>
      <c r="M456" s="65"/>
      <c r="N456" s="65"/>
      <c r="O456" s="65"/>
      <c r="P456" s="65"/>
      <c r="Q456" s="46"/>
      <c r="R456" s="34"/>
      <c r="S456" s="34"/>
      <c r="T456" s="34"/>
      <c r="U456" s="39"/>
      <c r="V456" s="39"/>
      <c r="W456" s="39"/>
      <c r="X456" s="39"/>
      <c r="Y456" s="5"/>
    </row>
    <row r="457" spans="2:25">
      <c r="B457" s="317"/>
      <c r="C457" s="318"/>
      <c r="D457" s="318"/>
      <c r="E457" s="318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9"/>
      <c r="R457" s="30"/>
      <c r="S457" s="30"/>
      <c r="T457" s="30"/>
      <c r="U457" s="39"/>
      <c r="V457" s="39"/>
      <c r="W457" s="39"/>
      <c r="X457" s="39"/>
      <c r="Y457" s="5"/>
    </row>
    <row r="458" spans="2:25">
      <c r="B458" s="32"/>
      <c r="C458" s="33"/>
      <c r="D458" s="33"/>
      <c r="E458" s="33"/>
      <c r="F458" s="33"/>
      <c r="G458" s="64"/>
      <c r="H458" s="65"/>
      <c r="I458" s="65"/>
      <c r="J458" s="65"/>
      <c r="K458" s="65"/>
      <c r="L458" s="65"/>
      <c r="M458" s="65"/>
      <c r="N458" s="65"/>
      <c r="O458" s="65"/>
      <c r="P458" s="65"/>
      <c r="Q458" s="46"/>
      <c r="R458" s="34"/>
      <c r="S458" s="34"/>
      <c r="T458" s="34"/>
      <c r="U458" s="39"/>
      <c r="V458" s="39"/>
      <c r="W458" s="39"/>
      <c r="X458" s="39"/>
      <c r="Y458" s="40"/>
    </row>
    <row r="459" spans="2:25">
      <c r="B459" s="317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9"/>
      <c r="R459" s="30"/>
      <c r="S459" s="30"/>
      <c r="T459" s="30"/>
      <c r="U459" s="39"/>
      <c r="V459" s="39"/>
      <c r="W459" s="39"/>
      <c r="X459" s="39"/>
      <c r="Y459" s="40"/>
    </row>
    <row r="460" spans="2:25">
      <c r="B460" s="32"/>
      <c r="C460" s="33"/>
      <c r="D460" s="33"/>
      <c r="E460" s="33"/>
      <c r="F460" s="33"/>
      <c r="G460" s="64"/>
      <c r="H460" s="65"/>
      <c r="I460" s="65"/>
      <c r="J460" s="65"/>
      <c r="K460" s="65"/>
      <c r="L460" s="65"/>
      <c r="M460" s="65"/>
      <c r="N460" s="65"/>
      <c r="O460" s="65"/>
      <c r="P460" s="65"/>
      <c r="Q460" s="46"/>
      <c r="R460" s="34"/>
      <c r="S460" s="34"/>
      <c r="T460" s="34"/>
      <c r="U460" s="39"/>
      <c r="V460" s="39"/>
      <c r="W460" s="39"/>
      <c r="X460" s="39"/>
      <c r="Y460" s="40"/>
    </row>
    <row r="461" spans="2:25">
      <c r="B461" s="317"/>
      <c r="C461" s="318"/>
      <c r="D461" s="318"/>
      <c r="E461" s="318"/>
      <c r="F461" s="318"/>
      <c r="G461" s="318"/>
      <c r="H461" s="318"/>
      <c r="I461" s="318"/>
      <c r="J461" s="318"/>
      <c r="K461" s="318"/>
      <c r="L461" s="318"/>
      <c r="M461" s="318"/>
      <c r="N461" s="318"/>
      <c r="O461" s="318"/>
      <c r="P461" s="318"/>
      <c r="Q461" s="319"/>
      <c r="R461" s="30"/>
      <c r="S461" s="30"/>
      <c r="T461" s="30"/>
      <c r="U461" s="39"/>
      <c r="V461" s="39"/>
      <c r="W461" s="39"/>
      <c r="X461" s="39"/>
      <c r="Y461" s="40"/>
    </row>
    <row r="462" spans="2:25">
      <c r="B462" s="32"/>
      <c r="C462" s="33"/>
      <c r="D462" s="33"/>
      <c r="E462" s="33"/>
      <c r="F462" s="33"/>
      <c r="G462" s="64"/>
      <c r="H462" s="65"/>
      <c r="I462" s="65"/>
      <c r="J462" s="65"/>
      <c r="K462" s="65"/>
      <c r="L462" s="65"/>
      <c r="M462" s="65"/>
      <c r="N462" s="65"/>
      <c r="O462" s="65"/>
      <c r="P462" s="65"/>
      <c r="Q462" s="46"/>
      <c r="R462" s="15"/>
      <c r="S462" s="15"/>
      <c r="T462" s="15"/>
      <c r="U462" s="41"/>
      <c r="V462" s="41"/>
      <c r="W462" s="41"/>
      <c r="X462" s="41"/>
      <c r="Y462" s="40"/>
    </row>
    <row r="463" spans="2:25">
      <c r="B463" s="317"/>
      <c r="C463" s="318"/>
      <c r="D463" s="318"/>
      <c r="E463" s="318"/>
      <c r="F463" s="318"/>
      <c r="G463" s="318"/>
      <c r="H463" s="318"/>
      <c r="I463" s="318"/>
      <c r="J463" s="318"/>
      <c r="K463" s="318"/>
      <c r="L463" s="318"/>
      <c r="M463" s="318"/>
      <c r="N463" s="318"/>
      <c r="O463" s="318"/>
      <c r="P463" s="318"/>
      <c r="Q463" s="319"/>
      <c r="R463" s="8"/>
      <c r="S463" s="8"/>
      <c r="T463" s="8"/>
      <c r="U463" s="41"/>
      <c r="V463" s="41"/>
      <c r="W463" s="41"/>
      <c r="X463" s="41"/>
      <c r="Y463" s="40"/>
    </row>
    <row r="464" spans="2:25">
      <c r="B464" s="32"/>
      <c r="C464" s="33"/>
      <c r="D464" s="33"/>
      <c r="E464" s="33"/>
      <c r="F464" s="33"/>
      <c r="G464" s="64"/>
      <c r="H464" s="65"/>
      <c r="I464" s="65"/>
      <c r="J464" s="65"/>
      <c r="K464" s="65"/>
      <c r="L464" s="65"/>
      <c r="M464" s="65"/>
      <c r="N464" s="65"/>
      <c r="O464" s="65"/>
      <c r="P464" s="65"/>
      <c r="Q464" s="46"/>
      <c r="R464" s="34"/>
      <c r="S464" s="34"/>
      <c r="T464" s="34"/>
      <c r="U464" s="39"/>
      <c r="V464" s="39"/>
      <c r="W464" s="39"/>
      <c r="X464" s="39"/>
      <c r="Y464" s="40"/>
    </row>
    <row r="465" spans="2:25">
      <c r="B465" s="317"/>
      <c r="C465" s="318"/>
      <c r="D465" s="318"/>
      <c r="E465" s="318"/>
      <c r="F465" s="318"/>
      <c r="G465" s="318"/>
      <c r="H465" s="318"/>
      <c r="I465" s="318"/>
      <c r="J465" s="318"/>
      <c r="K465" s="318"/>
      <c r="L465" s="318"/>
      <c r="M465" s="318"/>
      <c r="N465" s="318"/>
      <c r="O465" s="318"/>
      <c r="P465" s="318"/>
      <c r="Q465" s="319"/>
      <c r="R465" s="30"/>
      <c r="S465" s="30"/>
      <c r="T465" s="30"/>
      <c r="U465" s="39"/>
      <c r="V465" s="39"/>
      <c r="W465" s="39"/>
      <c r="X465" s="39"/>
      <c r="Y465" s="40"/>
    </row>
    <row r="466" spans="2:25">
      <c r="B466" s="32"/>
      <c r="C466" s="33"/>
      <c r="D466" s="33"/>
      <c r="E466" s="33"/>
      <c r="F466" s="33"/>
      <c r="G466" s="64"/>
      <c r="H466" s="65"/>
      <c r="I466" s="65"/>
      <c r="J466" s="65"/>
      <c r="K466" s="65"/>
      <c r="L466" s="65"/>
      <c r="M466" s="65"/>
      <c r="N466" s="65"/>
      <c r="O466" s="65"/>
      <c r="P466" s="65"/>
      <c r="Q466" s="46"/>
      <c r="R466" s="34"/>
      <c r="S466" s="34"/>
      <c r="T466" s="34"/>
      <c r="U466" s="39"/>
      <c r="V466" s="39"/>
      <c r="W466" s="39"/>
      <c r="X466" s="39"/>
      <c r="Y466" s="40"/>
    </row>
    <row r="467" spans="2:25">
      <c r="B467" s="317"/>
      <c r="C467" s="318"/>
      <c r="D467" s="318"/>
      <c r="E467" s="318"/>
      <c r="F467" s="318"/>
      <c r="G467" s="318"/>
      <c r="H467" s="318"/>
      <c r="I467" s="318"/>
      <c r="J467" s="318"/>
      <c r="K467" s="318"/>
      <c r="L467" s="318"/>
      <c r="M467" s="318"/>
      <c r="N467" s="318"/>
      <c r="O467" s="318"/>
      <c r="P467" s="318"/>
      <c r="Q467" s="319"/>
      <c r="R467" s="30"/>
      <c r="S467" s="30"/>
      <c r="T467" s="30"/>
      <c r="U467" s="39"/>
      <c r="V467" s="39"/>
      <c r="W467" s="39"/>
      <c r="X467" s="39"/>
      <c r="Y467" s="40"/>
    </row>
    <row r="468" spans="2:25">
      <c r="B468" s="32"/>
      <c r="C468" s="33"/>
      <c r="D468" s="33"/>
      <c r="E468" s="33"/>
      <c r="F468" s="33"/>
      <c r="G468" s="64"/>
      <c r="H468" s="65"/>
      <c r="I468" s="65"/>
      <c r="J468" s="65"/>
      <c r="K468" s="65"/>
      <c r="L468" s="65"/>
      <c r="M468" s="65"/>
      <c r="N468" s="65"/>
      <c r="O468" s="65"/>
      <c r="P468" s="65"/>
      <c r="Q468" s="46"/>
      <c r="R468" s="34"/>
      <c r="S468" s="34"/>
      <c r="T468" s="34"/>
      <c r="U468" s="39"/>
      <c r="V468" s="39"/>
      <c r="W468" s="39"/>
      <c r="X468" s="39"/>
      <c r="Y468" s="40"/>
    </row>
    <row r="469" spans="2:25">
      <c r="B469" s="317"/>
      <c r="C469" s="318"/>
      <c r="D469" s="318"/>
      <c r="E469" s="318"/>
      <c r="F469" s="318"/>
      <c r="G469" s="318"/>
      <c r="H469" s="318"/>
      <c r="I469" s="318"/>
      <c r="J469" s="318"/>
      <c r="K469" s="318"/>
      <c r="L469" s="318"/>
      <c r="M469" s="318"/>
      <c r="N469" s="318"/>
      <c r="O469" s="318"/>
      <c r="P469" s="318"/>
      <c r="Q469" s="319"/>
      <c r="R469" s="30"/>
      <c r="S469" s="30"/>
      <c r="T469" s="30"/>
      <c r="U469" s="39"/>
      <c r="V469" s="39"/>
      <c r="W469" s="39"/>
      <c r="X469" s="39"/>
      <c r="Y469" s="40"/>
    </row>
    <row r="470" spans="2:25">
      <c r="B470" s="32"/>
      <c r="C470" s="33"/>
      <c r="D470" s="33"/>
      <c r="E470" s="33"/>
      <c r="F470" s="33"/>
      <c r="G470" s="64"/>
      <c r="H470" s="65"/>
      <c r="I470" s="65"/>
      <c r="J470" s="65"/>
      <c r="K470" s="65"/>
      <c r="L470" s="65"/>
      <c r="M470" s="65"/>
      <c r="N470" s="65"/>
      <c r="O470" s="65"/>
      <c r="P470" s="65"/>
      <c r="Q470" s="46"/>
      <c r="R470" s="34"/>
      <c r="S470" s="34"/>
      <c r="T470" s="34"/>
      <c r="U470" s="39"/>
      <c r="V470" s="39"/>
      <c r="W470" s="39"/>
      <c r="X470" s="39"/>
      <c r="Y470" s="40"/>
    </row>
    <row r="471" spans="2:25">
      <c r="B471" s="317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9"/>
      <c r="R471" s="30"/>
      <c r="S471" s="30"/>
      <c r="T471" s="30"/>
      <c r="U471" s="39"/>
      <c r="V471" s="39"/>
      <c r="W471" s="39"/>
      <c r="X471" s="39"/>
      <c r="Y471" s="40"/>
    </row>
    <row r="472" spans="2:25">
      <c r="B472" s="32"/>
      <c r="C472" s="33"/>
      <c r="D472" s="33"/>
      <c r="E472" s="33"/>
      <c r="F472" s="33"/>
      <c r="G472" s="64"/>
      <c r="H472" s="65"/>
      <c r="I472" s="65"/>
      <c r="J472" s="65"/>
      <c r="K472" s="65"/>
      <c r="L472" s="65"/>
      <c r="M472" s="65"/>
      <c r="N472" s="65"/>
      <c r="O472" s="65"/>
      <c r="P472" s="65"/>
      <c r="Q472" s="46"/>
      <c r="R472" s="34"/>
      <c r="S472" s="34"/>
      <c r="T472" s="34"/>
      <c r="U472" s="39"/>
      <c r="V472" s="39"/>
      <c r="W472" s="39"/>
      <c r="X472" s="39"/>
      <c r="Y472" s="40"/>
    </row>
    <row r="473" spans="2:25">
      <c r="B473" s="317"/>
      <c r="C473" s="318"/>
      <c r="D473" s="318"/>
      <c r="E473" s="318"/>
      <c r="F473" s="318"/>
      <c r="G473" s="318"/>
      <c r="H473" s="318"/>
      <c r="I473" s="318"/>
      <c r="J473" s="318"/>
      <c r="K473" s="318"/>
      <c r="L473" s="318"/>
      <c r="M473" s="318"/>
      <c r="N473" s="318"/>
      <c r="O473" s="318"/>
      <c r="P473" s="318"/>
      <c r="Q473" s="319"/>
      <c r="R473" s="30"/>
      <c r="S473" s="30"/>
      <c r="T473" s="30"/>
      <c r="U473" s="39"/>
      <c r="V473" s="39"/>
      <c r="W473" s="39"/>
      <c r="X473" s="39"/>
      <c r="Y473" s="40"/>
    </row>
    <row r="474" spans="2:25">
      <c r="B474" s="32"/>
      <c r="C474" s="33"/>
      <c r="D474" s="33"/>
      <c r="E474" s="33"/>
      <c r="F474" s="33"/>
      <c r="G474" s="64"/>
      <c r="H474" s="65"/>
      <c r="I474" s="65"/>
      <c r="J474" s="65"/>
      <c r="K474" s="65"/>
      <c r="L474" s="65"/>
      <c r="M474" s="65"/>
      <c r="N474" s="65"/>
      <c r="O474" s="65"/>
      <c r="P474" s="65"/>
      <c r="Q474" s="46"/>
      <c r="R474" s="34"/>
      <c r="S474" s="34"/>
      <c r="T474" s="34"/>
      <c r="U474" s="39"/>
      <c r="V474" s="39"/>
      <c r="W474" s="39"/>
      <c r="X474" s="39"/>
      <c r="Y474" s="40"/>
    </row>
    <row r="475" spans="2:25">
      <c r="B475" s="317"/>
      <c r="C475" s="318"/>
      <c r="D475" s="318"/>
      <c r="E475" s="318"/>
      <c r="F475" s="318"/>
      <c r="G475" s="318"/>
      <c r="H475" s="318"/>
      <c r="I475" s="318"/>
      <c r="J475" s="318"/>
      <c r="K475" s="318"/>
      <c r="L475" s="318"/>
      <c r="M475" s="318"/>
      <c r="N475" s="318"/>
      <c r="O475" s="318"/>
      <c r="P475" s="318"/>
      <c r="Q475" s="319"/>
      <c r="R475" s="30"/>
      <c r="S475" s="30"/>
      <c r="T475" s="30"/>
      <c r="U475" s="39"/>
      <c r="V475" s="39"/>
      <c r="W475" s="39"/>
      <c r="X475" s="39"/>
      <c r="Y475" s="40"/>
    </row>
    <row r="476" spans="2:25">
      <c r="B476" s="32"/>
      <c r="C476" s="33"/>
      <c r="D476" s="33"/>
      <c r="E476" s="33"/>
      <c r="F476" s="33"/>
      <c r="G476" s="64"/>
      <c r="H476" s="65"/>
      <c r="I476" s="65"/>
      <c r="J476" s="65"/>
      <c r="K476" s="65"/>
      <c r="L476" s="65"/>
      <c r="M476" s="65"/>
      <c r="N476" s="65"/>
      <c r="O476" s="65"/>
      <c r="P476" s="65"/>
      <c r="Q476" s="46"/>
      <c r="R476" s="34"/>
      <c r="S476" s="34"/>
      <c r="T476" s="34"/>
      <c r="U476" s="39"/>
      <c r="V476" s="39"/>
      <c r="W476" s="39"/>
      <c r="X476" s="39"/>
      <c r="Y476" s="5"/>
    </row>
    <row r="477" spans="2:25">
      <c r="B477" s="317"/>
      <c r="C477" s="318"/>
      <c r="D477" s="318"/>
      <c r="E477" s="318"/>
      <c r="F477" s="318"/>
      <c r="G477" s="318"/>
      <c r="H477" s="318"/>
      <c r="I477" s="318"/>
      <c r="J477" s="318"/>
      <c r="K477" s="318"/>
      <c r="L477" s="318"/>
      <c r="M477" s="318"/>
      <c r="N477" s="318"/>
      <c r="O477" s="318"/>
      <c r="P477" s="318"/>
      <c r="Q477" s="319"/>
      <c r="R477" s="30"/>
      <c r="S477" s="30"/>
      <c r="T477" s="30"/>
      <c r="U477" s="39"/>
      <c r="V477" s="39"/>
      <c r="W477" s="39"/>
      <c r="X477" s="39"/>
      <c r="Y477" s="5"/>
    </row>
    <row r="478" spans="2:25">
      <c r="B478" s="32"/>
      <c r="C478" s="33"/>
      <c r="D478" s="33"/>
      <c r="E478" s="33"/>
      <c r="F478" s="33"/>
      <c r="G478" s="64"/>
      <c r="H478" s="65"/>
      <c r="I478" s="65"/>
      <c r="J478" s="65"/>
      <c r="K478" s="65"/>
      <c r="L478" s="65"/>
      <c r="M478" s="65"/>
      <c r="N478" s="65"/>
      <c r="O478" s="65"/>
      <c r="P478" s="65"/>
      <c r="Q478" s="46"/>
      <c r="R478" s="34"/>
      <c r="S478" s="34"/>
      <c r="T478" s="34"/>
      <c r="U478" s="39"/>
      <c r="V478" s="39"/>
      <c r="W478" s="39"/>
      <c r="X478" s="39"/>
      <c r="Y478" s="40"/>
    </row>
    <row r="479" spans="2:25">
      <c r="B479" s="317"/>
      <c r="C479" s="318"/>
      <c r="D479" s="318"/>
      <c r="E479" s="318"/>
      <c r="F479" s="318"/>
      <c r="G479" s="318"/>
      <c r="H479" s="318"/>
      <c r="I479" s="318"/>
      <c r="J479" s="318"/>
      <c r="K479" s="318"/>
      <c r="L479" s="318"/>
      <c r="M479" s="318"/>
      <c r="N479" s="318"/>
      <c r="O479" s="318"/>
      <c r="P479" s="318"/>
      <c r="Q479" s="319"/>
      <c r="R479" s="30"/>
      <c r="S479" s="30"/>
      <c r="T479" s="30"/>
      <c r="U479" s="39"/>
      <c r="V479" s="39"/>
      <c r="W479" s="39"/>
      <c r="X479" s="39"/>
      <c r="Y479" s="40"/>
    </row>
    <row r="480" spans="2:25">
      <c r="B480" s="32"/>
      <c r="C480" s="33"/>
      <c r="D480" s="33"/>
      <c r="E480" s="33"/>
      <c r="F480" s="33"/>
      <c r="G480" s="64"/>
      <c r="H480" s="65"/>
      <c r="I480" s="65"/>
      <c r="J480" s="65"/>
      <c r="K480" s="65"/>
      <c r="L480" s="65"/>
      <c r="M480" s="65"/>
      <c r="N480" s="65"/>
      <c r="O480" s="65"/>
      <c r="P480" s="65"/>
      <c r="Q480" s="46"/>
      <c r="R480" s="34"/>
      <c r="S480" s="34"/>
      <c r="T480" s="34"/>
      <c r="U480" s="39"/>
      <c r="V480" s="39"/>
      <c r="W480" s="39"/>
      <c r="X480" s="39"/>
      <c r="Y480" s="40"/>
    </row>
    <row r="481" spans="2:25">
      <c r="B481" s="317"/>
      <c r="C481" s="318"/>
      <c r="D481" s="318"/>
      <c r="E481" s="318"/>
      <c r="F481" s="318"/>
      <c r="G481" s="318"/>
      <c r="H481" s="318"/>
      <c r="I481" s="318"/>
      <c r="J481" s="318"/>
      <c r="K481" s="318"/>
      <c r="L481" s="318"/>
      <c r="M481" s="318"/>
      <c r="N481" s="318"/>
      <c r="O481" s="318"/>
      <c r="P481" s="318"/>
      <c r="Q481" s="319"/>
      <c r="R481" s="30"/>
      <c r="S481" s="30"/>
      <c r="T481" s="30"/>
      <c r="U481" s="39"/>
      <c r="V481" s="39"/>
      <c r="W481" s="39"/>
      <c r="X481" s="39"/>
      <c r="Y481" s="40"/>
    </row>
    <row r="482" spans="2:25">
      <c r="B482" s="32"/>
      <c r="C482" s="33"/>
      <c r="D482" s="33"/>
      <c r="E482" s="33"/>
      <c r="F482" s="33"/>
      <c r="G482" s="64"/>
      <c r="H482" s="65"/>
      <c r="I482" s="65"/>
      <c r="J482" s="65"/>
      <c r="K482" s="65"/>
      <c r="L482" s="65"/>
      <c r="M482" s="65"/>
      <c r="N482" s="65"/>
      <c r="O482" s="65"/>
      <c r="P482" s="65"/>
      <c r="Q482" s="46"/>
      <c r="R482" s="15"/>
      <c r="S482" s="15"/>
      <c r="T482" s="15"/>
      <c r="U482" s="41"/>
      <c r="V482" s="41"/>
      <c r="W482" s="41"/>
      <c r="X482" s="41"/>
      <c r="Y482" s="40"/>
    </row>
    <row r="483" spans="2:25">
      <c r="B483" s="317"/>
      <c r="C483" s="318"/>
      <c r="D483" s="318"/>
      <c r="E483" s="318"/>
      <c r="F483" s="318"/>
      <c r="G483" s="318"/>
      <c r="H483" s="318"/>
      <c r="I483" s="318"/>
      <c r="J483" s="318"/>
      <c r="K483" s="318"/>
      <c r="L483" s="318"/>
      <c r="M483" s="318"/>
      <c r="N483" s="318"/>
      <c r="O483" s="318"/>
      <c r="P483" s="318"/>
      <c r="Q483" s="319"/>
      <c r="R483" s="8"/>
      <c r="S483" s="8"/>
      <c r="T483" s="8"/>
      <c r="U483" s="41"/>
      <c r="V483" s="41"/>
      <c r="W483" s="41"/>
      <c r="X483" s="41"/>
      <c r="Y483" s="40"/>
    </row>
    <row r="484" spans="2:25">
      <c r="B484" s="32"/>
      <c r="C484" s="33"/>
      <c r="D484" s="33"/>
      <c r="E484" s="33"/>
      <c r="F484" s="33"/>
      <c r="G484" s="64"/>
      <c r="H484" s="65"/>
      <c r="I484" s="65"/>
      <c r="J484" s="65"/>
      <c r="K484" s="65"/>
      <c r="L484" s="65"/>
      <c r="M484" s="65"/>
      <c r="N484" s="65"/>
      <c r="O484" s="65"/>
      <c r="P484" s="65"/>
      <c r="Q484" s="46"/>
      <c r="R484" s="34"/>
      <c r="S484" s="34"/>
      <c r="T484" s="34"/>
      <c r="U484" s="39"/>
      <c r="V484" s="39"/>
      <c r="W484" s="39"/>
      <c r="X484" s="39"/>
      <c r="Y484" s="40"/>
    </row>
    <row r="485" spans="2:25">
      <c r="B485" s="317"/>
      <c r="C485" s="318"/>
      <c r="D485" s="318"/>
      <c r="E485" s="318"/>
      <c r="F485" s="318"/>
      <c r="G485" s="318"/>
      <c r="H485" s="318"/>
      <c r="I485" s="318"/>
      <c r="J485" s="318"/>
      <c r="K485" s="318"/>
      <c r="L485" s="318"/>
      <c r="M485" s="318"/>
      <c r="N485" s="318"/>
      <c r="O485" s="318"/>
      <c r="P485" s="318"/>
      <c r="Q485" s="319"/>
      <c r="R485" s="30"/>
      <c r="S485" s="30"/>
      <c r="T485" s="30"/>
      <c r="U485" s="39"/>
      <c r="V485" s="39"/>
      <c r="W485" s="39"/>
      <c r="X485" s="39"/>
      <c r="Y485" s="40"/>
    </row>
    <row r="486" spans="2:25">
      <c r="B486" s="32"/>
      <c r="C486" s="33"/>
      <c r="D486" s="33"/>
      <c r="E486" s="33"/>
      <c r="F486" s="33"/>
      <c r="G486" s="64"/>
      <c r="H486" s="65"/>
      <c r="I486" s="65"/>
      <c r="J486" s="65"/>
      <c r="K486" s="65"/>
      <c r="L486" s="65"/>
      <c r="M486" s="65"/>
      <c r="N486" s="65"/>
      <c r="O486" s="65"/>
      <c r="P486" s="65"/>
      <c r="Q486" s="46"/>
      <c r="R486" s="34"/>
      <c r="S486" s="34"/>
      <c r="T486" s="34"/>
      <c r="U486" s="39"/>
      <c r="V486" s="39"/>
      <c r="W486" s="39"/>
      <c r="X486" s="39"/>
      <c r="Y486" s="40"/>
    </row>
    <row r="487" spans="2:25">
      <c r="B487" s="317"/>
      <c r="C487" s="318"/>
      <c r="D487" s="318"/>
      <c r="E487" s="318"/>
      <c r="F487" s="318"/>
      <c r="G487" s="318"/>
      <c r="H487" s="318"/>
      <c r="I487" s="318"/>
      <c r="J487" s="318"/>
      <c r="K487" s="318"/>
      <c r="L487" s="318"/>
      <c r="M487" s="318"/>
      <c r="N487" s="318"/>
      <c r="O487" s="318"/>
      <c r="P487" s="318"/>
      <c r="Q487" s="319"/>
      <c r="R487" s="30"/>
      <c r="S487" s="30"/>
      <c r="T487" s="30"/>
      <c r="U487" s="39"/>
      <c r="V487" s="39"/>
      <c r="W487" s="39"/>
      <c r="X487" s="39"/>
      <c r="Y487" s="40"/>
    </row>
    <row r="488" spans="2:25">
      <c r="B488" s="32"/>
      <c r="C488" s="33"/>
      <c r="D488" s="33"/>
      <c r="E488" s="33"/>
      <c r="F488" s="33"/>
      <c r="G488" s="64"/>
      <c r="H488" s="65"/>
      <c r="I488" s="65"/>
      <c r="J488" s="65"/>
      <c r="K488" s="65"/>
      <c r="L488" s="65"/>
      <c r="M488" s="65"/>
      <c r="N488" s="65"/>
      <c r="O488" s="65"/>
      <c r="P488" s="65"/>
      <c r="Q488" s="46"/>
      <c r="R488" s="34"/>
      <c r="S488" s="34"/>
      <c r="T488" s="34"/>
      <c r="U488" s="39"/>
      <c r="V488" s="39"/>
      <c r="W488" s="39"/>
      <c r="X488" s="39"/>
      <c r="Y488" s="40"/>
    </row>
    <row r="489" spans="2:25">
      <c r="B489" s="317"/>
      <c r="C489" s="318"/>
      <c r="D489" s="318"/>
      <c r="E489" s="318"/>
      <c r="F489" s="318"/>
      <c r="G489" s="318"/>
      <c r="H489" s="318"/>
      <c r="I489" s="318"/>
      <c r="J489" s="318"/>
      <c r="K489" s="318"/>
      <c r="L489" s="318"/>
      <c r="M489" s="318"/>
      <c r="N489" s="318"/>
      <c r="O489" s="318"/>
      <c r="P489" s="318"/>
      <c r="Q489" s="319"/>
      <c r="R489" s="30"/>
      <c r="S489" s="30"/>
      <c r="T489" s="30"/>
      <c r="U489" s="39"/>
      <c r="V489" s="39"/>
      <c r="W489" s="39"/>
      <c r="X489" s="39"/>
      <c r="Y489" s="40"/>
    </row>
    <row r="490" spans="2:25">
      <c r="B490" s="32"/>
      <c r="C490" s="33"/>
      <c r="D490" s="33"/>
      <c r="E490" s="33"/>
      <c r="F490" s="33"/>
      <c r="G490" s="64"/>
      <c r="H490" s="65"/>
      <c r="I490" s="65"/>
      <c r="J490" s="65"/>
      <c r="K490" s="65"/>
      <c r="L490" s="65"/>
      <c r="M490" s="65"/>
      <c r="N490" s="65"/>
      <c r="O490" s="65"/>
      <c r="P490" s="65"/>
      <c r="Q490" s="46"/>
      <c r="R490" s="34"/>
      <c r="S490" s="34"/>
      <c r="T490" s="34"/>
      <c r="U490" s="39"/>
      <c r="V490" s="39"/>
      <c r="W490" s="39"/>
      <c r="X490" s="39"/>
      <c r="Y490" s="40"/>
    </row>
    <row r="491" spans="2:25">
      <c r="B491" s="317"/>
      <c r="C491" s="318"/>
      <c r="D491" s="318"/>
      <c r="E491" s="318"/>
      <c r="F491" s="318"/>
      <c r="G491" s="318"/>
      <c r="H491" s="318"/>
      <c r="I491" s="318"/>
      <c r="J491" s="318"/>
      <c r="K491" s="318"/>
      <c r="L491" s="318"/>
      <c r="M491" s="318"/>
      <c r="N491" s="318"/>
      <c r="O491" s="318"/>
      <c r="P491" s="318"/>
      <c r="Q491" s="319"/>
      <c r="R491" s="30"/>
      <c r="S491" s="30"/>
      <c r="T491" s="30"/>
      <c r="U491" s="39"/>
      <c r="V491" s="39"/>
      <c r="W491" s="39"/>
      <c r="X491" s="39"/>
      <c r="Y491" s="40"/>
    </row>
    <row r="492" spans="2:25">
      <c r="B492" s="32"/>
      <c r="C492" s="33"/>
      <c r="D492" s="33"/>
      <c r="E492" s="33"/>
      <c r="F492" s="33"/>
      <c r="G492" s="64"/>
      <c r="H492" s="65"/>
      <c r="I492" s="65"/>
      <c r="J492" s="65"/>
      <c r="K492" s="65"/>
      <c r="L492" s="65"/>
      <c r="M492" s="65"/>
      <c r="N492" s="65"/>
      <c r="O492" s="65"/>
      <c r="P492" s="65"/>
      <c r="Q492" s="46"/>
      <c r="R492" s="34"/>
      <c r="S492" s="34"/>
      <c r="T492" s="34"/>
      <c r="U492" s="39"/>
      <c r="V492" s="39"/>
      <c r="W492" s="39"/>
      <c r="X492" s="39"/>
      <c r="Y492" s="40"/>
    </row>
    <row r="493" spans="2:25">
      <c r="B493" s="317"/>
      <c r="C493" s="318"/>
      <c r="D493" s="318"/>
      <c r="E493" s="318"/>
      <c r="F493" s="318"/>
      <c r="G493" s="318"/>
      <c r="H493" s="318"/>
      <c r="I493" s="318"/>
      <c r="J493" s="318"/>
      <c r="K493" s="318"/>
      <c r="L493" s="318"/>
      <c r="M493" s="318"/>
      <c r="N493" s="318"/>
      <c r="O493" s="318"/>
      <c r="P493" s="318"/>
      <c r="Q493" s="319"/>
      <c r="R493" s="30"/>
      <c r="S493" s="30"/>
      <c r="T493" s="30"/>
      <c r="U493" s="39"/>
      <c r="V493" s="39"/>
      <c r="W493" s="39"/>
      <c r="X493" s="39"/>
      <c r="Y493" s="40"/>
    </row>
    <row r="494" spans="2:25">
      <c r="B494" s="32"/>
      <c r="C494" s="33"/>
      <c r="D494" s="33"/>
      <c r="E494" s="33"/>
      <c r="F494" s="33"/>
      <c r="G494" s="64"/>
      <c r="H494" s="65"/>
      <c r="I494" s="65"/>
      <c r="J494" s="65"/>
      <c r="K494" s="65"/>
      <c r="L494" s="65"/>
      <c r="M494" s="65"/>
      <c r="N494" s="65"/>
      <c r="O494" s="65"/>
      <c r="P494" s="65"/>
      <c r="Q494" s="46"/>
      <c r="R494" s="34"/>
      <c r="S494" s="34"/>
      <c r="T494" s="34"/>
      <c r="U494" s="39"/>
      <c r="V494" s="39"/>
      <c r="W494" s="39"/>
      <c r="X494" s="39"/>
      <c r="Y494" s="40"/>
    </row>
    <row r="495" spans="2:25">
      <c r="B495" s="317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9"/>
      <c r="R495" s="30"/>
      <c r="S495" s="30"/>
      <c r="T495" s="30"/>
      <c r="U495" s="39"/>
      <c r="V495" s="39"/>
      <c r="W495" s="39"/>
      <c r="X495" s="39"/>
      <c r="Y495" s="40"/>
    </row>
    <row r="496" spans="2:25">
      <c r="B496" s="32"/>
      <c r="C496" s="33"/>
      <c r="D496" s="33"/>
      <c r="E496" s="33"/>
      <c r="F496" s="33"/>
      <c r="G496" s="64"/>
      <c r="H496" s="65"/>
      <c r="I496" s="65"/>
      <c r="J496" s="65"/>
      <c r="K496" s="65"/>
      <c r="L496" s="65"/>
      <c r="M496" s="65"/>
      <c r="N496" s="65"/>
      <c r="O496" s="65"/>
      <c r="P496" s="65"/>
      <c r="Q496" s="46"/>
      <c r="R496" s="34"/>
      <c r="S496" s="34"/>
      <c r="T496" s="34"/>
      <c r="U496" s="39"/>
      <c r="V496" s="39"/>
      <c r="W496" s="39"/>
      <c r="X496" s="39"/>
      <c r="Y496" s="5"/>
    </row>
    <row r="497" spans="2:25">
      <c r="B497" s="317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9"/>
      <c r="R497" s="30"/>
      <c r="S497" s="30"/>
      <c r="T497" s="30"/>
      <c r="U497" s="39"/>
      <c r="V497" s="39"/>
      <c r="W497" s="39"/>
      <c r="X497" s="39"/>
      <c r="Y497" s="5"/>
    </row>
    <row r="498" spans="2:25">
      <c r="B498" s="32"/>
      <c r="C498" s="33"/>
      <c r="D498" s="33"/>
      <c r="E498" s="33"/>
      <c r="F498" s="33"/>
      <c r="G498" s="64"/>
      <c r="H498" s="65"/>
      <c r="I498" s="65"/>
      <c r="J498" s="65"/>
      <c r="K498" s="65"/>
      <c r="L498" s="65"/>
      <c r="M498" s="65"/>
      <c r="N498" s="65"/>
      <c r="O498" s="65"/>
      <c r="P498" s="65"/>
      <c r="Q498" s="46"/>
      <c r="R498" s="34"/>
      <c r="S498" s="34"/>
      <c r="T498" s="34"/>
      <c r="U498" s="39"/>
      <c r="V498" s="39"/>
      <c r="W498" s="39"/>
      <c r="X498" s="39"/>
      <c r="Y498" s="40"/>
    </row>
    <row r="499" spans="2:25">
      <c r="B499" s="317"/>
      <c r="C499" s="318"/>
      <c r="D499" s="318"/>
      <c r="E499" s="318"/>
      <c r="F499" s="318"/>
      <c r="G499" s="318"/>
      <c r="H499" s="318"/>
      <c r="I499" s="318"/>
      <c r="J499" s="318"/>
      <c r="K499" s="318"/>
      <c r="L499" s="318"/>
      <c r="M499" s="318"/>
      <c r="N499" s="318"/>
      <c r="O499" s="318"/>
      <c r="P499" s="318"/>
      <c r="Q499" s="319"/>
      <c r="R499" s="30"/>
      <c r="S499" s="30"/>
      <c r="T499" s="30"/>
      <c r="U499" s="39"/>
      <c r="V499" s="39"/>
      <c r="W499" s="39"/>
      <c r="X499" s="39"/>
      <c r="Y499" s="40"/>
    </row>
    <row r="500" spans="2:25">
      <c r="B500" s="32"/>
      <c r="C500" s="33"/>
      <c r="D500" s="33"/>
      <c r="E500" s="33"/>
      <c r="F500" s="33"/>
      <c r="G500" s="64"/>
      <c r="H500" s="65"/>
      <c r="I500" s="65"/>
      <c r="J500" s="65"/>
      <c r="K500" s="65"/>
      <c r="L500" s="65"/>
      <c r="M500" s="65"/>
      <c r="N500" s="65"/>
      <c r="O500" s="65"/>
      <c r="P500" s="65"/>
      <c r="Q500" s="46"/>
      <c r="R500" s="34"/>
      <c r="S500" s="34"/>
      <c r="T500" s="34"/>
      <c r="U500" s="39"/>
      <c r="V500" s="39"/>
      <c r="W500" s="39"/>
      <c r="X500" s="39"/>
      <c r="Y500" s="40"/>
    </row>
    <row r="501" spans="2:25">
      <c r="B501" s="317"/>
      <c r="C501" s="318"/>
      <c r="D501" s="318"/>
      <c r="E501" s="318"/>
      <c r="F501" s="318"/>
      <c r="G501" s="318"/>
      <c r="H501" s="318"/>
      <c r="I501" s="318"/>
      <c r="J501" s="318"/>
      <c r="K501" s="318"/>
      <c r="L501" s="318"/>
      <c r="M501" s="318"/>
      <c r="N501" s="318"/>
      <c r="O501" s="318"/>
      <c r="P501" s="318"/>
      <c r="Q501" s="319"/>
      <c r="R501" s="30"/>
      <c r="S501" s="30"/>
      <c r="T501" s="30"/>
      <c r="U501" s="39"/>
      <c r="V501" s="39"/>
      <c r="W501" s="39"/>
      <c r="X501" s="39"/>
      <c r="Y501" s="40"/>
    </row>
    <row r="502" spans="2:25">
      <c r="B502" s="32"/>
      <c r="C502" s="33"/>
      <c r="D502" s="33"/>
      <c r="E502" s="33"/>
      <c r="F502" s="33"/>
      <c r="G502" s="64"/>
      <c r="H502" s="65"/>
      <c r="I502" s="65"/>
      <c r="J502" s="65"/>
      <c r="K502" s="65"/>
      <c r="L502" s="65"/>
      <c r="M502" s="65"/>
      <c r="N502" s="65"/>
      <c r="O502" s="65"/>
      <c r="P502" s="65"/>
      <c r="Q502" s="46"/>
      <c r="R502" s="15"/>
      <c r="S502" s="15"/>
      <c r="T502" s="15"/>
      <c r="U502" s="41"/>
      <c r="V502" s="41"/>
      <c r="W502" s="41"/>
      <c r="X502" s="41"/>
      <c r="Y502" s="40"/>
    </row>
    <row r="503" spans="2:25">
      <c r="B503" s="317"/>
      <c r="C503" s="318"/>
      <c r="D503" s="318"/>
      <c r="E503" s="318"/>
      <c r="F503" s="318"/>
      <c r="G503" s="318"/>
      <c r="H503" s="318"/>
      <c r="I503" s="318"/>
      <c r="J503" s="318"/>
      <c r="K503" s="318"/>
      <c r="L503" s="318"/>
      <c r="M503" s="318"/>
      <c r="N503" s="318"/>
      <c r="O503" s="318"/>
      <c r="P503" s="318"/>
      <c r="Q503" s="319"/>
      <c r="R503" s="8"/>
      <c r="S503" s="8"/>
      <c r="T503" s="8"/>
      <c r="U503" s="41"/>
      <c r="V503" s="41"/>
      <c r="W503" s="41"/>
      <c r="X503" s="41"/>
      <c r="Y503" s="40"/>
    </row>
    <row r="504" spans="2:25">
      <c r="B504" s="32"/>
      <c r="C504" s="33"/>
      <c r="D504" s="33"/>
      <c r="E504" s="33"/>
      <c r="F504" s="33"/>
      <c r="G504" s="64"/>
      <c r="H504" s="65"/>
      <c r="I504" s="65"/>
      <c r="J504" s="65"/>
      <c r="K504" s="65"/>
      <c r="L504" s="65"/>
      <c r="M504" s="65"/>
      <c r="N504" s="65"/>
      <c r="O504" s="65"/>
      <c r="P504" s="65"/>
      <c r="Q504" s="46"/>
      <c r="R504" s="34"/>
      <c r="S504" s="34"/>
      <c r="T504" s="34"/>
      <c r="U504" s="39"/>
      <c r="V504" s="39"/>
      <c r="W504" s="39"/>
      <c r="X504" s="39"/>
      <c r="Y504" s="40"/>
    </row>
    <row r="505" spans="2:25">
      <c r="B505" s="317"/>
      <c r="C505" s="318"/>
      <c r="D505" s="318"/>
      <c r="E505" s="318"/>
      <c r="F505" s="318"/>
      <c r="G505" s="318"/>
      <c r="H505" s="318"/>
      <c r="I505" s="318"/>
      <c r="J505" s="318"/>
      <c r="K505" s="318"/>
      <c r="L505" s="318"/>
      <c r="M505" s="318"/>
      <c r="N505" s="318"/>
      <c r="O505" s="318"/>
      <c r="P505" s="318"/>
      <c r="Q505" s="319"/>
      <c r="R505" s="30"/>
      <c r="S505" s="30"/>
      <c r="T505" s="30"/>
      <c r="U505" s="39"/>
      <c r="V505" s="39"/>
      <c r="W505" s="39"/>
      <c r="X505" s="39"/>
      <c r="Y505" s="40"/>
    </row>
    <row r="506" spans="2:25">
      <c r="B506" s="32"/>
      <c r="C506" s="33"/>
      <c r="D506" s="33"/>
      <c r="E506" s="33"/>
      <c r="F506" s="33"/>
      <c r="G506" s="64"/>
      <c r="H506" s="65"/>
      <c r="I506" s="65"/>
      <c r="J506" s="65"/>
      <c r="K506" s="65"/>
      <c r="L506" s="65"/>
      <c r="M506" s="65"/>
      <c r="N506" s="65"/>
      <c r="O506" s="65"/>
      <c r="P506" s="65"/>
      <c r="Q506" s="46"/>
      <c r="R506" s="34"/>
      <c r="S506" s="34"/>
      <c r="T506" s="34"/>
      <c r="U506" s="39"/>
      <c r="V506" s="39"/>
      <c r="W506" s="39"/>
      <c r="X506" s="39"/>
      <c r="Y506" s="40"/>
    </row>
    <row r="507" spans="2:25">
      <c r="B507" s="317"/>
      <c r="C507" s="318"/>
      <c r="D507" s="318"/>
      <c r="E507" s="318"/>
      <c r="F507" s="318"/>
      <c r="G507" s="318"/>
      <c r="H507" s="318"/>
      <c r="I507" s="318"/>
      <c r="J507" s="318"/>
      <c r="K507" s="318"/>
      <c r="L507" s="318"/>
      <c r="M507" s="318"/>
      <c r="N507" s="318"/>
      <c r="O507" s="318"/>
      <c r="P507" s="318"/>
      <c r="Q507" s="319"/>
      <c r="R507" s="30"/>
      <c r="S507" s="30"/>
      <c r="T507" s="30"/>
      <c r="U507" s="39"/>
      <c r="V507" s="39"/>
      <c r="W507" s="39"/>
      <c r="X507" s="39"/>
      <c r="Y507" s="40"/>
    </row>
    <row r="508" spans="2:25">
      <c r="B508" s="32"/>
      <c r="C508" s="33"/>
      <c r="D508" s="33"/>
      <c r="E508" s="33"/>
      <c r="F508" s="33"/>
      <c r="G508" s="64"/>
      <c r="H508" s="65"/>
      <c r="I508" s="65"/>
      <c r="J508" s="65"/>
      <c r="K508" s="65"/>
      <c r="L508" s="65"/>
      <c r="M508" s="65"/>
      <c r="N508" s="65"/>
      <c r="O508" s="65"/>
      <c r="P508" s="65"/>
      <c r="Q508" s="46"/>
      <c r="R508" s="34"/>
      <c r="S508" s="34"/>
      <c r="T508" s="34"/>
      <c r="U508" s="39"/>
      <c r="V508" s="39"/>
      <c r="W508" s="39"/>
      <c r="X508" s="39"/>
      <c r="Y508" s="40"/>
    </row>
    <row r="509" spans="2:25">
      <c r="B509" s="317"/>
      <c r="C509" s="318"/>
      <c r="D509" s="318"/>
      <c r="E509" s="318"/>
      <c r="F509" s="318"/>
      <c r="G509" s="318"/>
      <c r="H509" s="318"/>
      <c r="I509" s="318"/>
      <c r="J509" s="318"/>
      <c r="K509" s="318"/>
      <c r="L509" s="318"/>
      <c r="M509" s="318"/>
      <c r="N509" s="318"/>
      <c r="O509" s="318"/>
      <c r="P509" s="318"/>
      <c r="Q509" s="319"/>
      <c r="R509" s="30"/>
      <c r="S509" s="30"/>
      <c r="T509" s="30"/>
      <c r="U509" s="39"/>
      <c r="V509" s="39"/>
      <c r="W509" s="39"/>
      <c r="X509" s="39"/>
      <c r="Y509" s="40"/>
    </row>
    <row r="510" spans="2:25">
      <c r="B510" s="32"/>
      <c r="C510" s="33"/>
      <c r="D510" s="33"/>
      <c r="E510" s="33"/>
      <c r="F510" s="33"/>
      <c r="G510" s="64"/>
      <c r="H510" s="65"/>
      <c r="I510" s="65"/>
      <c r="J510" s="65"/>
      <c r="K510" s="65"/>
      <c r="L510" s="65"/>
      <c r="M510" s="65"/>
      <c r="N510" s="65"/>
      <c r="O510" s="65"/>
      <c r="P510" s="65"/>
      <c r="Q510" s="46"/>
      <c r="R510" s="34"/>
      <c r="S510" s="34"/>
      <c r="T510" s="34"/>
      <c r="U510" s="39"/>
      <c r="V510" s="39"/>
      <c r="W510" s="39"/>
      <c r="X510" s="39"/>
      <c r="Y510" s="40"/>
    </row>
    <row r="511" spans="2:25">
      <c r="B511" s="317"/>
      <c r="C511" s="318"/>
      <c r="D511" s="318"/>
      <c r="E511" s="318"/>
      <c r="F511" s="318"/>
      <c r="G511" s="318"/>
      <c r="H511" s="318"/>
      <c r="I511" s="318"/>
      <c r="J511" s="318"/>
      <c r="K511" s="318"/>
      <c r="L511" s="318"/>
      <c r="M511" s="318"/>
      <c r="N511" s="318"/>
      <c r="O511" s="318"/>
      <c r="P511" s="318"/>
      <c r="Q511" s="319"/>
      <c r="R511" s="30"/>
      <c r="S511" s="30"/>
      <c r="T511" s="30"/>
      <c r="U511" s="39"/>
      <c r="V511" s="39"/>
      <c r="W511" s="39"/>
      <c r="X511" s="39"/>
      <c r="Y511" s="40"/>
    </row>
    <row r="512" spans="2:25">
      <c r="B512" s="32"/>
      <c r="C512" s="33"/>
      <c r="D512" s="33"/>
      <c r="E512" s="33"/>
      <c r="F512" s="33"/>
      <c r="G512" s="64"/>
      <c r="H512" s="65"/>
      <c r="I512" s="65"/>
      <c r="J512" s="65"/>
      <c r="K512" s="65"/>
      <c r="L512" s="65"/>
      <c r="M512" s="65"/>
      <c r="N512" s="65"/>
      <c r="O512" s="65"/>
      <c r="P512" s="65"/>
      <c r="Q512" s="46"/>
      <c r="R512" s="34"/>
      <c r="S512" s="34"/>
      <c r="T512" s="34"/>
      <c r="U512" s="39"/>
      <c r="V512" s="39"/>
      <c r="W512" s="39"/>
      <c r="X512" s="39"/>
      <c r="Y512" s="40"/>
    </row>
    <row r="513" spans="2:25">
      <c r="B513" s="317"/>
      <c r="C513" s="318"/>
      <c r="D513" s="318"/>
      <c r="E513" s="318"/>
      <c r="F513" s="318"/>
      <c r="G513" s="318"/>
      <c r="H513" s="318"/>
      <c r="I513" s="318"/>
      <c r="J513" s="318"/>
      <c r="K513" s="318"/>
      <c r="L513" s="318"/>
      <c r="M513" s="318"/>
      <c r="N513" s="318"/>
      <c r="O513" s="318"/>
      <c r="P513" s="318"/>
      <c r="Q513" s="319"/>
      <c r="R513" s="30"/>
      <c r="S513" s="30"/>
      <c r="T513" s="30"/>
      <c r="U513" s="39"/>
      <c r="V513" s="39"/>
      <c r="W513" s="39"/>
      <c r="X513" s="39"/>
      <c r="Y513" s="40"/>
    </row>
    <row r="514" spans="2:25">
      <c r="B514" s="32"/>
      <c r="C514" s="33"/>
      <c r="D514" s="33"/>
      <c r="E514" s="33"/>
      <c r="F514" s="33"/>
      <c r="G514" s="64"/>
      <c r="H514" s="65"/>
      <c r="I514" s="65"/>
      <c r="J514" s="65"/>
      <c r="K514" s="65"/>
      <c r="L514" s="65"/>
      <c r="M514" s="65"/>
      <c r="N514" s="65"/>
      <c r="O514" s="65"/>
      <c r="P514" s="65"/>
      <c r="Q514" s="46"/>
      <c r="R514" s="34"/>
      <c r="S514" s="34"/>
      <c r="T514" s="34"/>
      <c r="U514" s="39"/>
      <c r="V514" s="39"/>
      <c r="W514" s="39"/>
      <c r="X514" s="39"/>
      <c r="Y514" s="40"/>
    </row>
    <row r="515" spans="2:25">
      <c r="B515" s="317"/>
      <c r="C515" s="318"/>
      <c r="D515" s="318"/>
      <c r="E515" s="318"/>
      <c r="F515" s="318"/>
      <c r="G515" s="318"/>
      <c r="H515" s="318"/>
      <c r="I515" s="318"/>
      <c r="J515" s="318"/>
      <c r="K515" s="318"/>
      <c r="L515" s="318"/>
      <c r="M515" s="318"/>
      <c r="N515" s="318"/>
      <c r="O515" s="318"/>
      <c r="P515" s="318"/>
      <c r="Q515" s="319"/>
      <c r="R515" s="30"/>
      <c r="S515" s="30"/>
      <c r="T515" s="30"/>
      <c r="U515" s="39"/>
      <c r="V515" s="39"/>
      <c r="W515" s="39"/>
      <c r="X515" s="39"/>
      <c r="Y515" s="40"/>
    </row>
    <row r="516" spans="2:25">
      <c r="B516" s="32"/>
      <c r="C516" s="33"/>
      <c r="D516" s="33"/>
      <c r="E516" s="33"/>
      <c r="F516" s="33"/>
      <c r="G516" s="64"/>
      <c r="H516" s="65"/>
      <c r="I516" s="65"/>
      <c r="J516" s="65"/>
      <c r="K516" s="65"/>
      <c r="L516" s="65"/>
      <c r="M516" s="65"/>
      <c r="N516" s="65"/>
      <c r="O516" s="65"/>
      <c r="P516" s="65"/>
      <c r="Q516" s="46"/>
      <c r="R516" s="34"/>
      <c r="S516" s="34"/>
      <c r="T516" s="34"/>
      <c r="U516" s="39"/>
      <c r="V516" s="39"/>
      <c r="W516" s="39"/>
      <c r="X516" s="39"/>
      <c r="Y516" s="5"/>
    </row>
    <row r="517" spans="2:25">
      <c r="B517" s="317"/>
      <c r="C517" s="318"/>
      <c r="D517" s="318"/>
      <c r="E517" s="318"/>
      <c r="F517" s="318"/>
      <c r="G517" s="318"/>
      <c r="H517" s="318"/>
      <c r="I517" s="318"/>
      <c r="J517" s="318"/>
      <c r="K517" s="318"/>
      <c r="L517" s="318"/>
      <c r="M517" s="318"/>
      <c r="N517" s="318"/>
      <c r="O517" s="318"/>
      <c r="P517" s="318"/>
      <c r="Q517" s="319"/>
      <c r="R517" s="30"/>
      <c r="S517" s="30"/>
      <c r="T517" s="30"/>
      <c r="U517" s="39"/>
      <c r="V517" s="39"/>
      <c r="W517" s="39"/>
      <c r="X517" s="39"/>
      <c r="Y517" s="5"/>
    </row>
    <row r="518" spans="2:25">
      <c r="B518" s="32"/>
      <c r="C518" s="33"/>
      <c r="D518" s="33"/>
      <c r="E518" s="33"/>
      <c r="F518" s="33"/>
      <c r="G518" s="64"/>
      <c r="H518" s="65"/>
      <c r="I518" s="65"/>
      <c r="J518" s="65"/>
      <c r="K518" s="65"/>
      <c r="L518" s="65"/>
      <c r="M518" s="65"/>
      <c r="N518" s="65"/>
      <c r="O518" s="65"/>
      <c r="P518" s="65"/>
      <c r="Q518" s="46"/>
      <c r="R518" s="34"/>
      <c r="S518" s="34"/>
      <c r="T518" s="34"/>
      <c r="U518" s="39"/>
      <c r="V518" s="39"/>
      <c r="W518" s="39"/>
      <c r="X518" s="39"/>
      <c r="Y518" s="40"/>
    </row>
    <row r="519" spans="2:25">
      <c r="B519" s="317"/>
      <c r="C519" s="318"/>
      <c r="D519" s="318"/>
      <c r="E519" s="318"/>
      <c r="F519" s="318"/>
      <c r="G519" s="318"/>
      <c r="H519" s="318"/>
      <c r="I519" s="318"/>
      <c r="J519" s="318"/>
      <c r="K519" s="318"/>
      <c r="L519" s="318"/>
      <c r="M519" s="318"/>
      <c r="N519" s="318"/>
      <c r="O519" s="318"/>
      <c r="P519" s="318"/>
      <c r="Q519" s="319"/>
      <c r="R519" s="30"/>
      <c r="S519" s="30"/>
      <c r="T519" s="30"/>
      <c r="U519" s="39"/>
      <c r="V519" s="39"/>
      <c r="W519" s="39"/>
      <c r="X519" s="39"/>
      <c r="Y519" s="40"/>
    </row>
    <row r="520" spans="2:25">
      <c r="B520" s="32"/>
      <c r="C520" s="33"/>
      <c r="D520" s="33"/>
      <c r="E520" s="33"/>
      <c r="F520" s="33"/>
      <c r="G520" s="64"/>
      <c r="H520" s="65"/>
      <c r="I520" s="65"/>
      <c r="J520" s="65"/>
      <c r="K520" s="65"/>
      <c r="L520" s="65"/>
      <c r="M520" s="65"/>
      <c r="N520" s="65"/>
      <c r="O520" s="65"/>
      <c r="P520" s="65"/>
      <c r="Q520" s="46"/>
      <c r="R520" s="34"/>
      <c r="S520" s="34"/>
      <c r="T520" s="34"/>
      <c r="U520" s="39"/>
      <c r="V520" s="39"/>
      <c r="W520" s="39"/>
      <c r="X520" s="39"/>
      <c r="Y520" s="40"/>
    </row>
    <row r="521" spans="2:25">
      <c r="B521" s="317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9"/>
      <c r="R521" s="30"/>
      <c r="S521" s="30"/>
      <c r="T521" s="30"/>
      <c r="U521" s="39"/>
      <c r="V521" s="39"/>
      <c r="W521" s="39"/>
      <c r="X521" s="39"/>
      <c r="Y521" s="40"/>
    </row>
    <row r="522" spans="2:25">
      <c r="B522" s="32"/>
      <c r="C522" s="33"/>
      <c r="D522" s="33"/>
      <c r="E522" s="33"/>
      <c r="F522" s="33"/>
      <c r="G522" s="64"/>
      <c r="H522" s="65"/>
      <c r="I522" s="65"/>
      <c r="J522" s="65"/>
      <c r="K522" s="65"/>
      <c r="L522" s="65"/>
      <c r="M522" s="65"/>
      <c r="N522" s="65"/>
      <c r="O522" s="65"/>
      <c r="P522" s="65"/>
      <c r="Q522" s="46"/>
      <c r="R522" s="15"/>
      <c r="S522" s="15"/>
      <c r="T522" s="15"/>
      <c r="U522" s="41"/>
      <c r="V522" s="41"/>
      <c r="W522" s="41"/>
      <c r="X522" s="41"/>
      <c r="Y522" s="40"/>
    </row>
    <row r="523" spans="2:25">
      <c r="B523" s="317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9"/>
      <c r="R523" s="8"/>
      <c r="S523" s="8"/>
      <c r="T523" s="8"/>
      <c r="U523" s="41"/>
      <c r="V523" s="41"/>
      <c r="W523" s="41"/>
      <c r="X523" s="41"/>
      <c r="Y523" s="40"/>
    </row>
    <row r="524" spans="2:25">
      <c r="B524" s="32"/>
      <c r="C524" s="33"/>
      <c r="D524" s="33"/>
      <c r="E524" s="33"/>
      <c r="F524" s="33"/>
      <c r="G524" s="64"/>
      <c r="H524" s="65"/>
      <c r="I524" s="65"/>
      <c r="J524" s="65"/>
      <c r="K524" s="65"/>
      <c r="L524" s="65"/>
      <c r="M524" s="65"/>
      <c r="N524" s="65"/>
      <c r="O524" s="65"/>
      <c r="P524" s="65"/>
      <c r="Q524" s="46"/>
      <c r="R524" s="34"/>
      <c r="S524" s="34"/>
      <c r="T524" s="34"/>
      <c r="U524" s="39"/>
      <c r="V524" s="39"/>
      <c r="W524" s="39"/>
      <c r="X524" s="39"/>
      <c r="Y524" s="40"/>
    </row>
    <row r="525" spans="2:25">
      <c r="B525" s="317"/>
      <c r="C525" s="318"/>
      <c r="D525" s="318"/>
      <c r="E525" s="318"/>
      <c r="F525" s="318"/>
      <c r="G525" s="318"/>
      <c r="H525" s="318"/>
      <c r="I525" s="318"/>
      <c r="J525" s="318"/>
      <c r="K525" s="318"/>
      <c r="L525" s="318"/>
      <c r="M525" s="318"/>
      <c r="N525" s="318"/>
      <c r="O525" s="318"/>
      <c r="P525" s="318"/>
      <c r="Q525" s="319"/>
      <c r="R525" s="30"/>
      <c r="S525" s="30"/>
      <c r="T525" s="30"/>
      <c r="U525" s="39"/>
      <c r="V525" s="39"/>
      <c r="W525" s="39"/>
      <c r="X525" s="39"/>
      <c r="Y525" s="40"/>
    </row>
    <row r="526" spans="2:25">
      <c r="B526" s="32"/>
      <c r="C526" s="33"/>
      <c r="D526" s="33"/>
      <c r="E526" s="33"/>
      <c r="F526" s="33"/>
      <c r="G526" s="64"/>
      <c r="H526" s="65"/>
      <c r="I526" s="65"/>
      <c r="J526" s="65"/>
      <c r="K526" s="65"/>
      <c r="L526" s="65"/>
      <c r="M526" s="65"/>
      <c r="N526" s="65"/>
      <c r="O526" s="65"/>
      <c r="P526" s="65"/>
      <c r="Q526" s="46"/>
      <c r="R526" s="34"/>
      <c r="S526" s="34"/>
      <c r="T526" s="34"/>
      <c r="U526" s="39"/>
      <c r="V526" s="39"/>
      <c r="W526" s="39"/>
      <c r="X526" s="39"/>
      <c r="Y526" s="40"/>
    </row>
    <row r="527" spans="2:25">
      <c r="B527" s="317"/>
      <c r="C527" s="318"/>
      <c r="D527" s="318"/>
      <c r="E527" s="318"/>
      <c r="F527" s="318"/>
      <c r="G527" s="318"/>
      <c r="H527" s="318"/>
      <c r="I527" s="318"/>
      <c r="J527" s="318"/>
      <c r="K527" s="318"/>
      <c r="L527" s="318"/>
      <c r="M527" s="318"/>
      <c r="N527" s="318"/>
      <c r="O527" s="318"/>
      <c r="P527" s="318"/>
      <c r="Q527" s="319"/>
      <c r="R527" s="30"/>
      <c r="S527" s="30"/>
      <c r="T527" s="30"/>
      <c r="U527" s="39"/>
      <c r="V527" s="39"/>
      <c r="W527" s="39"/>
      <c r="X527" s="39"/>
      <c r="Y527" s="40"/>
    </row>
    <row r="528" spans="2:25">
      <c r="B528" s="32"/>
      <c r="C528" s="33"/>
      <c r="D528" s="33"/>
      <c r="E528" s="33"/>
      <c r="F528" s="33"/>
      <c r="G528" s="64"/>
      <c r="H528" s="65"/>
      <c r="I528" s="65"/>
      <c r="J528" s="65"/>
      <c r="K528" s="65"/>
      <c r="L528" s="65"/>
      <c r="M528" s="65"/>
      <c r="N528" s="65"/>
      <c r="O528" s="65"/>
      <c r="P528" s="65"/>
      <c r="Q528" s="46"/>
      <c r="R528" s="34"/>
      <c r="S528" s="34"/>
      <c r="T528" s="34"/>
      <c r="U528" s="39"/>
      <c r="V528" s="39"/>
      <c r="W528" s="39"/>
      <c r="X528" s="39"/>
      <c r="Y528" s="40"/>
    </row>
    <row r="529" spans="2:25">
      <c r="B529" s="317"/>
      <c r="C529" s="318"/>
      <c r="D529" s="318"/>
      <c r="E529" s="318"/>
      <c r="F529" s="318"/>
      <c r="G529" s="318"/>
      <c r="H529" s="318"/>
      <c r="I529" s="318"/>
      <c r="J529" s="318"/>
      <c r="K529" s="318"/>
      <c r="L529" s="318"/>
      <c r="M529" s="318"/>
      <c r="N529" s="318"/>
      <c r="O529" s="318"/>
      <c r="P529" s="318"/>
      <c r="Q529" s="319"/>
      <c r="R529" s="30"/>
      <c r="S529" s="30"/>
      <c r="T529" s="30"/>
      <c r="U529" s="39"/>
      <c r="V529" s="39"/>
      <c r="W529" s="39"/>
      <c r="X529" s="39"/>
      <c r="Y529" s="40"/>
    </row>
    <row r="530" spans="2:25">
      <c r="B530" s="32"/>
      <c r="C530" s="33"/>
      <c r="D530" s="33"/>
      <c r="E530" s="33"/>
      <c r="F530" s="33"/>
      <c r="G530" s="64"/>
      <c r="H530" s="65"/>
      <c r="I530" s="65"/>
      <c r="J530" s="65"/>
      <c r="K530" s="65"/>
      <c r="L530" s="65"/>
      <c r="M530" s="65"/>
      <c r="N530" s="65"/>
      <c r="O530" s="65"/>
      <c r="P530" s="65"/>
      <c r="Q530" s="46"/>
      <c r="R530" s="34"/>
      <c r="S530" s="34"/>
      <c r="T530" s="34"/>
      <c r="U530" s="39"/>
      <c r="V530" s="39"/>
      <c r="W530" s="39"/>
      <c r="X530" s="39"/>
      <c r="Y530" s="40"/>
    </row>
    <row r="531" spans="2:25">
      <c r="B531" s="317"/>
      <c r="C531" s="318"/>
      <c r="D531" s="318"/>
      <c r="E531" s="318"/>
      <c r="F531" s="318"/>
      <c r="G531" s="318"/>
      <c r="H531" s="318"/>
      <c r="I531" s="318"/>
      <c r="J531" s="318"/>
      <c r="K531" s="318"/>
      <c r="L531" s="318"/>
      <c r="M531" s="318"/>
      <c r="N531" s="318"/>
      <c r="O531" s="318"/>
      <c r="P531" s="318"/>
      <c r="Q531" s="319"/>
      <c r="R531" s="30"/>
      <c r="S531" s="30"/>
      <c r="T531" s="30"/>
      <c r="U531" s="39"/>
      <c r="V531" s="39"/>
      <c r="W531" s="39"/>
      <c r="X531" s="39"/>
      <c r="Y531" s="40"/>
    </row>
    <row r="532" spans="2:25">
      <c r="B532" s="32"/>
      <c r="C532" s="33"/>
      <c r="D532" s="33"/>
      <c r="E532" s="33"/>
      <c r="F532" s="33"/>
      <c r="G532" s="64"/>
      <c r="H532" s="65"/>
      <c r="I532" s="65"/>
      <c r="J532" s="65"/>
      <c r="K532" s="65"/>
      <c r="L532" s="65"/>
      <c r="M532" s="65"/>
      <c r="N532" s="65"/>
      <c r="O532" s="65"/>
      <c r="P532" s="65"/>
      <c r="Q532" s="46"/>
      <c r="R532" s="34"/>
      <c r="S532" s="34"/>
      <c r="T532" s="34"/>
      <c r="U532" s="39"/>
      <c r="V532" s="39"/>
      <c r="W532" s="39"/>
      <c r="X532" s="39"/>
      <c r="Y532" s="40"/>
    </row>
    <row r="533" spans="2:25">
      <c r="B533" s="317"/>
      <c r="C533" s="318"/>
      <c r="D533" s="318"/>
      <c r="E533" s="318"/>
      <c r="F533" s="318"/>
      <c r="G533" s="318"/>
      <c r="H533" s="318"/>
      <c r="I533" s="318"/>
      <c r="J533" s="318"/>
      <c r="K533" s="318"/>
      <c r="L533" s="318"/>
      <c r="M533" s="318"/>
      <c r="N533" s="318"/>
      <c r="O533" s="318"/>
      <c r="P533" s="318"/>
      <c r="Q533" s="319"/>
      <c r="R533" s="30"/>
      <c r="S533" s="30"/>
      <c r="T533" s="30"/>
      <c r="U533" s="39"/>
      <c r="V533" s="39"/>
      <c r="W533" s="39"/>
      <c r="X533" s="39"/>
      <c r="Y533" s="40"/>
    </row>
    <row r="534" spans="2:25">
      <c r="B534" s="32"/>
      <c r="C534" s="33"/>
      <c r="D534" s="33"/>
      <c r="E534" s="33"/>
      <c r="F534" s="33"/>
      <c r="G534" s="64"/>
      <c r="H534" s="65"/>
      <c r="I534" s="65"/>
      <c r="J534" s="65"/>
      <c r="K534" s="65"/>
      <c r="L534" s="65"/>
      <c r="M534" s="65"/>
      <c r="N534" s="65"/>
      <c r="O534" s="65"/>
      <c r="P534" s="65"/>
      <c r="Q534" s="46"/>
      <c r="R534" s="34"/>
      <c r="S534" s="34"/>
      <c r="T534" s="34"/>
      <c r="U534" s="39"/>
      <c r="V534" s="39"/>
      <c r="W534" s="39"/>
      <c r="X534" s="39"/>
      <c r="Y534" s="40"/>
    </row>
    <row r="535" spans="2:25">
      <c r="B535" s="317"/>
      <c r="C535" s="318"/>
      <c r="D535" s="318"/>
      <c r="E535" s="318"/>
      <c r="F535" s="318"/>
      <c r="G535" s="318"/>
      <c r="H535" s="318"/>
      <c r="I535" s="318"/>
      <c r="J535" s="318"/>
      <c r="K535" s="318"/>
      <c r="L535" s="318"/>
      <c r="M535" s="318"/>
      <c r="N535" s="318"/>
      <c r="O535" s="318"/>
      <c r="P535" s="318"/>
      <c r="Q535" s="319"/>
      <c r="R535" s="30"/>
      <c r="S535" s="30"/>
      <c r="T535" s="30"/>
      <c r="U535" s="39"/>
      <c r="V535" s="39"/>
      <c r="W535" s="39"/>
      <c r="X535" s="39"/>
      <c r="Y535" s="40"/>
    </row>
    <row r="536" spans="2:25">
      <c r="B536" s="32"/>
      <c r="C536" s="33"/>
      <c r="D536" s="33"/>
      <c r="E536" s="33"/>
      <c r="F536" s="33"/>
      <c r="G536" s="64"/>
      <c r="H536" s="65"/>
      <c r="I536" s="65"/>
      <c r="J536" s="65"/>
      <c r="K536" s="65"/>
      <c r="L536" s="65"/>
      <c r="M536" s="65"/>
      <c r="N536" s="65"/>
      <c r="O536" s="65"/>
      <c r="P536" s="65"/>
      <c r="Q536" s="46"/>
      <c r="R536" s="34"/>
      <c r="S536" s="34"/>
      <c r="T536" s="34"/>
      <c r="U536" s="39"/>
      <c r="V536" s="39"/>
      <c r="W536" s="39"/>
      <c r="X536" s="39"/>
      <c r="Y536" s="5"/>
    </row>
    <row r="537" spans="2:25">
      <c r="B537" s="317"/>
      <c r="C537" s="318"/>
      <c r="D537" s="318"/>
      <c r="E537" s="318"/>
      <c r="F537" s="318"/>
      <c r="G537" s="318"/>
      <c r="H537" s="318"/>
      <c r="I537" s="318"/>
      <c r="J537" s="318"/>
      <c r="K537" s="318"/>
      <c r="L537" s="318"/>
      <c r="M537" s="318"/>
      <c r="N537" s="318"/>
      <c r="O537" s="318"/>
      <c r="P537" s="318"/>
      <c r="Q537" s="319"/>
      <c r="R537" s="30"/>
      <c r="S537" s="30"/>
      <c r="T537" s="30"/>
      <c r="U537" s="39"/>
      <c r="V537" s="39"/>
      <c r="W537" s="39"/>
      <c r="X537" s="39"/>
      <c r="Y537" s="5"/>
    </row>
    <row r="538" spans="2:25">
      <c r="B538" s="32"/>
      <c r="C538" s="33"/>
      <c r="D538" s="33"/>
      <c r="E538" s="33"/>
      <c r="F538" s="33"/>
      <c r="G538" s="64"/>
      <c r="H538" s="65"/>
      <c r="I538" s="65"/>
      <c r="J538" s="65"/>
      <c r="K538" s="65"/>
      <c r="L538" s="65"/>
      <c r="M538" s="65"/>
      <c r="N538" s="65"/>
      <c r="O538" s="65"/>
      <c r="P538" s="65"/>
      <c r="Q538" s="46"/>
      <c r="R538" s="34"/>
      <c r="S538" s="34"/>
      <c r="T538" s="34"/>
      <c r="U538" s="39"/>
      <c r="V538" s="39"/>
      <c r="W538" s="39"/>
      <c r="X538" s="39"/>
      <c r="Y538" s="40"/>
    </row>
    <row r="539" spans="2:25">
      <c r="B539" s="317"/>
      <c r="C539" s="318"/>
      <c r="D539" s="318"/>
      <c r="E539" s="318"/>
      <c r="F539" s="318"/>
      <c r="G539" s="318"/>
      <c r="H539" s="318"/>
      <c r="I539" s="318"/>
      <c r="J539" s="318"/>
      <c r="K539" s="318"/>
      <c r="L539" s="318"/>
      <c r="M539" s="318"/>
      <c r="N539" s="318"/>
      <c r="O539" s="318"/>
      <c r="P539" s="318"/>
      <c r="Q539" s="319"/>
      <c r="R539" s="30"/>
      <c r="S539" s="30"/>
      <c r="T539" s="30"/>
      <c r="U539" s="39"/>
      <c r="V539" s="39"/>
      <c r="W539" s="39"/>
      <c r="X539" s="39"/>
      <c r="Y539" s="40"/>
    </row>
    <row r="540" spans="2:25">
      <c r="B540" s="32"/>
      <c r="C540" s="33"/>
      <c r="D540" s="33"/>
      <c r="E540" s="33"/>
      <c r="F540" s="33"/>
      <c r="G540" s="64"/>
      <c r="H540" s="65"/>
      <c r="I540" s="65"/>
      <c r="J540" s="65"/>
      <c r="K540" s="65"/>
      <c r="L540" s="65"/>
      <c r="M540" s="65"/>
      <c r="N540" s="65"/>
      <c r="O540" s="65"/>
      <c r="P540" s="65"/>
      <c r="Q540" s="46"/>
      <c r="R540" s="34"/>
      <c r="S540" s="34"/>
      <c r="T540" s="34"/>
      <c r="U540" s="39"/>
      <c r="V540" s="39"/>
      <c r="W540" s="39"/>
      <c r="X540" s="39"/>
      <c r="Y540" s="40"/>
    </row>
    <row r="541" spans="2:25">
      <c r="B541" s="317"/>
      <c r="C541" s="318"/>
      <c r="D541" s="318"/>
      <c r="E541" s="318"/>
      <c r="F541" s="318"/>
      <c r="G541" s="318"/>
      <c r="H541" s="318"/>
      <c r="I541" s="318"/>
      <c r="J541" s="318"/>
      <c r="K541" s="318"/>
      <c r="L541" s="318"/>
      <c r="M541" s="318"/>
      <c r="N541" s="318"/>
      <c r="O541" s="318"/>
      <c r="P541" s="318"/>
      <c r="Q541" s="319"/>
      <c r="R541" s="30"/>
      <c r="S541" s="30"/>
      <c r="T541" s="30"/>
      <c r="U541" s="39"/>
      <c r="V541" s="39"/>
      <c r="W541" s="39"/>
      <c r="X541" s="39"/>
      <c r="Y541" s="40"/>
    </row>
    <row r="542" spans="2:25">
      <c r="B542" s="32"/>
      <c r="C542" s="33"/>
      <c r="D542" s="33"/>
      <c r="E542" s="33"/>
      <c r="F542" s="33"/>
      <c r="G542" s="64"/>
      <c r="H542" s="65"/>
      <c r="I542" s="65"/>
      <c r="J542" s="65"/>
      <c r="K542" s="65"/>
      <c r="L542" s="65"/>
      <c r="M542" s="65"/>
      <c r="N542" s="65"/>
      <c r="O542" s="65"/>
      <c r="P542" s="65"/>
      <c r="Q542" s="46"/>
      <c r="R542" s="15"/>
      <c r="S542" s="15"/>
      <c r="T542" s="15"/>
      <c r="U542" s="41"/>
      <c r="V542" s="41"/>
      <c r="W542" s="41"/>
      <c r="X542" s="41"/>
      <c r="Y542" s="40"/>
    </row>
    <row r="543" spans="2:25">
      <c r="B543" s="317"/>
      <c r="C543" s="318"/>
      <c r="D543" s="318"/>
      <c r="E543" s="318"/>
      <c r="F543" s="318"/>
      <c r="G543" s="318"/>
      <c r="H543" s="318"/>
      <c r="I543" s="318"/>
      <c r="J543" s="318"/>
      <c r="K543" s="318"/>
      <c r="L543" s="318"/>
      <c r="M543" s="318"/>
      <c r="N543" s="318"/>
      <c r="O543" s="318"/>
      <c r="P543" s="318"/>
      <c r="Q543" s="319"/>
      <c r="R543" s="8"/>
      <c r="S543" s="8"/>
      <c r="T543" s="8"/>
      <c r="U543" s="41"/>
      <c r="V543" s="41"/>
      <c r="W543" s="41"/>
      <c r="X543" s="41"/>
      <c r="Y543" s="40"/>
    </row>
    <row r="544" spans="2:25">
      <c r="B544" s="32"/>
      <c r="C544" s="33"/>
      <c r="D544" s="33"/>
      <c r="E544" s="33"/>
      <c r="F544" s="33"/>
      <c r="G544" s="64"/>
      <c r="H544" s="65"/>
      <c r="I544" s="65"/>
      <c r="J544" s="65"/>
      <c r="K544" s="65"/>
      <c r="L544" s="65"/>
      <c r="M544" s="65"/>
      <c r="N544" s="65"/>
      <c r="O544" s="65"/>
      <c r="P544" s="65"/>
      <c r="Q544" s="46"/>
      <c r="R544" s="34"/>
      <c r="S544" s="34"/>
      <c r="T544" s="34"/>
      <c r="U544" s="39"/>
      <c r="V544" s="39"/>
      <c r="W544" s="39"/>
      <c r="X544" s="39"/>
      <c r="Y544" s="40"/>
    </row>
    <row r="545" spans="2:25">
      <c r="B545" s="317"/>
      <c r="C545" s="318"/>
      <c r="D545" s="318"/>
      <c r="E545" s="318"/>
      <c r="F545" s="318"/>
      <c r="G545" s="318"/>
      <c r="H545" s="318"/>
      <c r="I545" s="318"/>
      <c r="J545" s="318"/>
      <c r="K545" s="318"/>
      <c r="L545" s="318"/>
      <c r="M545" s="318"/>
      <c r="N545" s="318"/>
      <c r="O545" s="318"/>
      <c r="P545" s="318"/>
      <c r="Q545" s="319"/>
      <c r="R545" s="30"/>
      <c r="S545" s="30"/>
      <c r="T545" s="30"/>
      <c r="U545" s="39"/>
      <c r="V545" s="39"/>
      <c r="W545" s="39"/>
      <c r="X545" s="39"/>
      <c r="Y545" s="40"/>
    </row>
    <row r="546" spans="2:25">
      <c r="B546" s="32"/>
      <c r="C546" s="33"/>
      <c r="D546" s="33"/>
      <c r="E546" s="33"/>
      <c r="F546" s="33"/>
      <c r="G546" s="64"/>
      <c r="H546" s="65"/>
      <c r="I546" s="65"/>
      <c r="J546" s="65"/>
      <c r="K546" s="65"/>
      <c r="L546" s="65"/>
      <c r="M546" s="65"/>
      <c r="N546" s="65"/>
      <c r="O546" s="65"/>
      <c r="P546" s="65"/>
      <c r="Q546" s="46"/>
      <c r="R546" s="34"/>
      <c r="S546" s="34"/>
      <c r="T546" s="34"/>
      <c r="U546" s="39"/>
      <c r="V546" s="39"/>
      <c r="W546" s="39"/>
      <c r="X546" s="39"/>
      <c r="Y546" s="40"/>
    </row>
    <row r="547" spans="2:25">
      <c r="B547" s="317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9"/>
      <c r="R547" s="30"/>
      <c r="S547" s="30"/>
      <c r="T547" s="30"/>
      <c r="U547" s="39"/>
      <c r="V547" s="39"/>
      <c r="W547" s="39"/>
      <c r="X547" s="39"/>
      <c r="Y547" s="40"/>
    </row>
    <row r="548" spans="2:25">
      <c r="B548" s="32"/>
      <c r="C548" s="33"/>
      <c r="D548" s="33"/>
      <c r="E548" s="33"/>
      <c r="F548" s="33"/>
      <c r="G548" s="64"/>
      <c r="H548" s="65"/>
      <c r="I548" s="65"/>
      <c r="J548" s="65"/>
      <c r="K548" s="65"/>
      <c r="L548" s="65"/>
      <c r="M548" s="65"/>
      <c r="N548" s="65"/>
      <c r="O548" s="65"/>
      <c r="P548" s="65"/>
      <c r="Q548" s="46"/>
      <c r="R548" s="34"/>
      <c r="S548" s="34"/>
      <c r="T548" s="34"/>
      <c r="U548" s="39"/>
      <c r="V548" s="39"/>
      <c r="W548" s="39"/>
      <c r="X548" s="39"/>
      <c r="Y548" s="40"/>
    </row>
    <row r="549" spans="2:25">
      <c r="B549" s="317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9"/>
      <c r="R549" s="30"/>
      <c r="S549" s="30"/>
      <c r="T549" s="30"/>
      <c r="U549" s="39"/>
      <c r="V549" s="39"/>
      <c r="W549" s="39"/>
      <c r="X549" s="39"/>
      <c r="Y549" s="40"/>
    </row>
    <row r="550" spans="2:25">
      <c r="B550" s="32"/>
      <c r="C550" s="33"/>
      <c r="D550" s="33"/>
      <c r="E550" s="33"/>
      <c r="F550" s="33"/>
      <c r="G550" s="64"/>
      <c r="H550" s="65"/>
      <c r="I550" s="65"/>
      <c r="J550" s="65"/>
      <c r="K550" s="65"/>
      <c r="L550" s="65"/>
      <c r="M550" s="65"/>
      <c r="N550" s="65"/>
      <c r="O550" s="65"/>
      <c r="P550" s="65"/>
      <c r="Q550" s="46"/>
      <c r="R550" s="34"/>
      <c r="S550" s="34"/>
      <c r="T550" s="34"/>
      <c r="U550" s="39"/>
      <c r="V550" s="39"/>
      <c r="W550" s="39"/>
      <c r="X550" s="39"/>
      <c r="Y550" s="40"/>
    </row>
    <row r="551" spans="2:25">
      <c r="B551" s="317"/>
      <c r="C551" s="318"/>
      <c r="D551" s="318"/>
      <c r="E551" s="318"/>
      <c r="F551" s="318"/>
      <c r="G551" s="318"/>
      <c r="H551" s="318"/>
      <c r="I551" s="318"/>
      <c r="J551" s="318"/>
      <c r="K551" s="318"/>
      <c r="L551" s="318"/>
      <c r="M551" s="318"/>
      <c r="N551" s="318"/>
      <c r="O551" s="318"/>
      <c r="P551" s="318"/>
      <c r="Q551" s="319"/>
      <c r="R551" s="30"/>
      <c r="S551" s="30"/>
      <c r="T551" s="30"/>
      <c r="U551" s="39"/>
      <c r="V551" s="39"/>
      <c r="W551" s="39"/>
      <c r="X551" s="39"/>
      <c r="Y551" s="40"/>
    </row>
    <row r="552" spans="2:25">
      <c r="B552" s="32"/>
      <c r="C552" s="33"/>
      <c r="D552" s="33"/>
      <c r="E552" s="33"/>
      <c r="F552" s="33"/>
      <c r="G552" s="64"/>
      <c r="H552" s="65"/>
      <c r="I552" s="65"/>
      <c r="J552" s="65"/>
      <c r="K552" s="65"/>
      <c r="L552" s="65"/>
      <c r="M552" s="65"/>
      <c r="N552" s="65"/>
      <c r="O552" s="65"/>
      <c r="P552" s="65"/>
      <c r="Q552" s="46"/>
      <c r="R552" s="34"/>
      <c r="S552" s="34"/>
      <c r="T552" s="34"/>
      <c r="U552" s="39"/>
      <c r="V552" s="39"/>
      <c r="W552" s="39"/>
      <c r="X552" s="39"/>
      <c r="Y552" s="40"/>
    </row>
    <row r="553" spans="2:25">
      <c r="B553" s="317"/>
      <c r="C553" s="318"/>
      <c r="D553" s="318"/>
      <c r="E553" s="318"/>
      <c r="F553" s="318"/>
      <c r="G553" s="318"/>
      <c r="H553" s="318"/>
      <c r="I553" s="318"/>
      <c r="J553" s="318"/>
      <c r="K553" s="318"/>
      <c r="L553" s="318"/>
      <c r="M553" s="318"/>
      <c r="N553" s="318"/>
      <c r="O553" s="318"/>
      <c r="P553" s="318"/>
      <c r="Q553" s="319"/>
      <c r="R553" s="30"/>
      <c r="S553" s="30"/>
      <c r="T553" s="30"/>
      <c r="U553" s="39"/>
      <c r="V553" s="39"/>
      <c r="W553" s="39"/>
      <c r="X553" s="39"/>
      <c r="Y553" s="40"/>
    </row>
    <row r="554" spans="2:25">
      <c r="B554" s="32"/>
      <c r="C554" s="33"/>
      <c r="D554" s="33"/>
      <c r="E554" s="33"/>
      <c r="F554" s="33"/>
      <c r="G554" s="64"/>
      <c r="H554" s="65"/>
      <c r="I554" s="65"/>
      <c r="J554" s="65"/>
      <c r="K554" s="65"/>
      <c r="L554" s="65"/>
      <c r="M554" s="65"/>
      <c r="N554" s="65"/>
      <c r="O554" s="65"/>
      <c r="P554" s="65"/>
      <c r="Q554" s="46"/>
      <c r="R554" s="34"/>
      <c r="S554" s="34"/>
      <c r="T554" s="34"/>
      <c r="U554" s="39"/>
      <c r="V554" s="39"/>
      <c r="W554" s="39"/>
      <c r="X554" s="39"/>
      <c r="Y554" s="40"/>
    </row>
    <row r="555" spans="2:25">
      <c r="B555" s="317"/>
      <c r="C555" s="318"/>
      <c r="D555" s="318"/>
      <c r="E555" s="318"/>
      <c r="F555" s="318"/>
      <c r="G555" s="318"/>
      <c r="H555" s="318"/>
      <c r="I555" s="318"/>
      <c r="J555" s="318"/>
      <c r="K555" s="318"/>
      <c r="L555" s="318"/>
      <c r="M555" s="318"/>
      <c r="N555" s="318"/>
      <c r="O555" s="318"/>
      <c r="P555" s="318"/>
      <c r="Q555" s="319"/>
      <c r="R555" s="30"/>
      <c r="S555" s="30"/>
      <c r="T555" s="30"/>
      <c r="U555" s="39"/>
      <c r="V555" s="39"/>
      <c r="W555" s="39"/>
      <c r="X555" s="39"/>
      <c r="Y555" s="40"/>
    </row>
    <row r="556" spans="2:25">
      <c r="B556" s="32"/>
      <c r="C556" s="33"/>
      <c r="D556" s="33"/>
      <c r="E556" s="33"/>
      <c r="F556" s="33"/>
      <c r="G556" s="64"/>
      <c r="H556" s="65"/>
      <c r="I556" s="65"/>
      <c r="J556" s="65"/>
      <c r="K556" s="65"/>
      <c r="L556" s="65"/>
      <c r="M556" s="65"/>
      <c r="N556" s="65"/>
      <c r="O556" s="65"/>
      <c r="P556" s="65"/>
      <c r="Q556" s="46"/>
      <c r="R556" s="34"/>
      <c r="S556" s="34"/>
      <c r="T556" s="34"/>
      <c r="U556" s="39"/>
      <c r="V556" s="39"/>
      <c r="W556" s="39"/>
      <c r="X556" s="39"/>
      <c r="Y556" s="5"/>
    </row>
    <row r="557" spans="2:25">
      <c r="B557" s="317"/>
      <c r="C557" s="318"/>
      <c r="D557" s="318"/>
      <c r="E557" s="318"/>
      <c r="F557" s="318"/>
      <c r="G557" s="318"/>
      <c r="H557" s="318"/>
      <c r="I557" s="318"/>
      <c r="J557" s="318"/>
      <c r="K557" s="318"/>
      <c r="L557" s="318"/>
      <c r="M557" s="318"/>
      <c r="N557" s="318"/>
      <c r="O557" s="318"/>
      <c r="P557" s="318"/>
      <c r="Q557" s="319"/>
      <c r="R557" s="30"/>
      <c r="S557" s="30"/>
      <c r="T557" s="30"/>
      <c r="U557" s="39"/>
      <c r="V557" s="39"/>
      <c r="W557" s="39"/>
      <c r="X557" s="39"/>
      <c r="Y557" s="5"/>
    </row>
    <row r="558" spans="2:25">
      <c r="B558" s="32"/>
      <c r="C558" s="33"/>
      <c r="D558" s="33"/>
      <c r="E558" s="33"/>
      <c r="F558" s="33"/>
      <c r="G558" s="64"/>
      <c r="H558" s="65"/>
      <c r="I558" s="65"/>
      <c r="J558" s="65"/>
      <c r="K558" s="65"/>
      <c r="L558" s="65"/>
      <c r="M558" s="65"/>
      <c r="N558" s="65"/>
      <c r="O558" s="65"/>
      <c r="P558" s="65"/>
      <c r="Q558" s="46"/>
      <c r="R558" s="34"/>
      <c r="S558" s="34"/>
      <c r="T558" s="34"/>
      <c r="U558" s="39"/>
      <c r="V558" s="39"/>
      <c r="W558" s="39"/>
      <c r="X558" s="39"/>
      <c r="Y558" s="40"/>
    </row>
    <row r="559" spans="2:25">
      <c r="B559" s="317"/>
      <c r="C559" s="318"/>
      <c r="D559" s="318"/>
      <c r="E559" s="318"/>
      <c r="F559" s="318"/>
      <c r="G559" s="318"/>
      <c r="H559" s="318"/>
      <c r="I559" s="318"/>
      <c r="J559" s="318"/>
      <c r="K559" s="318"/>
      <c r="L559" s="318"/>
      <c r="M559" s="318"/>
      <c r="N559" s="318"/>
      <c r="O559" s="318"/>
      <c r="P559" s="318"/>
      <c r="Q559" s="319"/>
      <c r="R559" s="30"/>
      <c r="S559" s="30"/>
      <c r="T559" s="30"/>
      <c r="U559" s="39"/>
      <c r="V559" s="39"/>
      <c r="W559" s="39"/>
      <c r="X559" s="39"/>
      <c r="Y559" s="40"/>
    </row>
    <row r="560" spans="2:25">
      <c r="B560" s="32"/>
      <c r="C560" s="33"/>
      <c r="D560" s="33"/>
      <c r="E560" s="33"/>
      <c r="F560" s="33"/>
      <c r="G560" s="64"/>
      <c r="H560" s="65"/>
      <c r="I560" s="65"/>
      <c r="J560" s="65"/>
      <c r="K560" s="65"/>
      <c r="L560" s="65"/>
      <c r="M560" s="65"/>
      <c r="N560" s="65"/>
      <c r="O560" s="65"/>
      <c r="P560" s="65"/>
      <c r="Q560" s="46"/>
      <c r="R560" s="34"/>
      <c r="S560" s="34"/>
      <c r="T560" s="34"/>
      <c r="U560" s="39"/>
      <c r="V560" s="39"/>
      <c r="W560" s="39"/>
      <c r="X560" s="39"/>
      <c r="Y560" s="40"/>
    </row>
    <row r="561" spans="2:25">
      <c r="B561" s="317"/>
      <c r="C561" s="318"/>
      <c r="D561" s="318"/>
      <c r="E561" s="318"/>
      <c r="F561" s="318"/>
      <c r="G561" s="318"/>
      <c r="H561" s="318"/>
      <c r="I561" s="318"/>
      <c r="J561" s="318"/>
      <c r="K561" s="318"/>
      <c r="L561" s="318"/>
      <c r="M561" s="318"/>
      <c r="N561" s="318"/>
      <c r="O561" s="318"/>
      <c r="P561" s="318"/>
      <c r="Q561" s="319"/>
      <c r="R561" s="30"/>
      <c r="S561" s="30"/>
      <c r="T561" s="30"/>
      <c r="U561" s="39"/>
      <c r="V561" s="39"/>
      <c r="W561" s="39"/>
      <c r="X561" s="39"/>
      <c r="Y561" s="40"/>
    </row>
    <row r="562" spans="2:25">
      <c r="B562" s="32"/>
      <c r="C562" s="33"/>
      <c r="D562" s="33"/>
      <c r="E562" s="33"/>
      <c r="F562" s="33"/>
      <c r="G562" s="64"/>
      <c r="H562" s="65"/>
      <c r="I562" s="65"/>
      <c r="J562" s="65"/>
      <c r="K562" s="65"/>
      <c r="L562" s="65"/>
      <c r="M562" s="65"/>
      <c r="N562" s="65"/>
      <c r="O562" s="65"/>
      <c r="P562" s="65"/>
      <c r="Q562" s="46"/>
      <c r="R562" s="15"/>
      <c r="S562" s="15"/>
      <c r="T562" s="15"/>
      <c r="U562" s="41"/>
      <c r="V562" s="41"/>
      <c r="W562" s="41"/>
      <c r="X562" s="41"/>
      <c r="Y562" s="40"/>
    </row>
    <row r="563" spans="2:25">
      <c r="B563" s="317"/>
      <c r="C563" s="318"/>
      <c r="D563" s="318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  <c r="Q563" s="319"/>
      <c r="R563" s="8"/>
      <c r="S563" s="8"/>
      <c r="T563" s="8"/>
      <c r="U563" s="41"/>
      <c r="V563" s="41"/>
      <c r="W563" s="41"/>
      <c r="X563" s="41"/>
      <c r="Y563" s="40"/>
    </row>
    <row r="564" spans="2:25">
      <c r="B564" s="32"/>
      <c r="C564" s="33"/>
      <c r="D564" s="33"/>
      <c r="E564" s="33"/>
      <c r="F564" s="33"/>
      <c r="G564" s="64"/>
      <c r="H564" s="65"/>
      <c r="I564" s="65"/>
      <c r="J564" s="65"/>
      <c r="K564" s="65"/>
      <c r="L564" s="65"/>
      <c r="M564" s="65"/>
      <c r="N564" s="65"/>
      <c r="O564" s="65"/>
      <c r="P564" s="65"/>
      <c r="Q564" s="46"/>
      <c r="R564" s="34"/>
      <c r="S564" s="34"/>
      <c r="T564" s="34"/>
      <c r="U564" s="39"/>
      <c r="V564" s="39"/>
      <c r="W564" s="39"/>
      <c r="X564" s="39"/>
      <c r="Y564" s="40"/>
    </row>
    <row r="565" spans="2:25">
      <c r="B565" s="317"/>
      <c r="C565" s="318"/>
      <c r="D565" s="318"/>
      <c r="E565" s="318"/>
      <c r="F565" s="318"/>
      <c r="G565" s="318"/>
      <c r="H565" s="318"/>
      <c r="I565" s="318"/>
      <c r="J565" s="318"/>
      <c r="K565" s="318"/>
      <c r="L565" s="318"/>
      <c r="M565" s="318"/>
      <c r="N565" s="318"/>
      <c r="O565" s="318"/>
      <c r="P565" s="318"/>
      <c r="Q565" s="319"/>
      <c r="R565" s="30"/>
      <c r="S565" s="30"/>
      <c r="T565" s="30"/>
      <c r="U565" s="39"/>
      <c r="V565" s="39"/>
      <c r="W565" s="39"/>
      <c r="X565" s="39"/>
      <c r="Y565" s="40"/>
    </row>
    <row r="566" spans="2:25">
      <c r="B566" s="32"/>
      <c r="C566" s="33"/>
      <c r="D566" s="33"/>
      <c r="E566" s="33"/>
      <c r="F566" s="33"/>
      <c r="G566" s="64"/>
      <c r="H566" s="65"/>
      <c r="I566" s="65"/>
      <c r="J566" s="65"/>
      <c r="K566" s="65"/>
      <c r="L566" s="65"/>
      <c r="M566" s="65"/>
      <c r="N566" s="65"/>
      <c r="O566" s="65"/>
      <c r="P566" s="65"/>
      <c r="Q566" s="46"/>
      <c r="R566" s="34"/>
      <c r="S566" s="34"/>
      <c r="T566" s="34"/>
      <c r="U566" s="39"/>
      <c r="V566" s="39"/>
      <c r="W566" s="39"/>
      <c r="X566" s="39"/>
      <c r="Y566" s="40"/>
    </row>
    <row r="567" spans="2:25">
      <c r="B567" s="317"/>
      <c r="C567" s="318"/>
      <c r="D567" s="318"/>
      <c r="E567" s="318"/>
      <c r="F567" s="318"/>
      <c r="G567" s="318"/>
      <c r="H567" s="318"/>
      <c r="I567" s="318"/>
      <c r="J567" s="318"/>
      <c r="K567" s="318"/>
      <c r="L567" s="318"/>
      <c r="M567" s="318"/>
      <c r="N567" s="318"/>
      <c r="O567" s="318"/>
      <c r="P567" s="318"/>
      <c r="Q567" s="319"/>
      <c r="R567" s="30"/>
      <c r="S567" s="30"/>
      <c r="T567" s="30"/>
      <c r="U567" s="39"/>
      <c r="V567" s="39"/>
      <c r="W567" s="39"/>
      <c r="X567" s="39"/>
      <c r="Y567" s="40"/>
    </row>
    <row r="568" spans="2:25">
      <c r="B568" s="32"/>
      <c r="C568" s="33"/>
      <c r="D568" s="33"/>
      <c r="E568" s="33"/>
      <c r="F568" s="33"/>
      <c r="G568" s="64"/>
      <c r="H568" s="65"/>
      <c r="I568" s="65"/>
      <c r="J568" s="65"/>
      <c r="K568" s="65"/>
      <c r="L568" s="65"/>
      <c r="M568" s="65"/>
      <c r="N568" s="65"/>
      <c r="O568" s="65"/>
      <c r="P568" s="65"/>
      <c r="Q568" s="46"/>
      <c r="R568" s="34"/>
      <c r="S568" s="34"/>
      <c r="T568" s="34"/>
      <c r="U568" s="39"/>
      <c r="V568" s="39"/>
      <c r="W568" s="39"/>
      <c r="X568" s="39"/>
      <c r="Y568" s="40"/>
    </row>
    <row r="569" spans="2:25">
      <c r="B569" s="317"/>
      <c r="C569" s="318"/>
      <c r="D569" s="318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9"/>
      <c r="R569" s="30"/>
      <c r="S569" s="30"/>
      <c r="T569" s="30"/>
      <c r="U569" s="39"/>
      <c r="V569" s="39"/>
      <c r="W569" s="39"/>
      <c r="X569" s="39"/>
      <c r="Y569" s="40"/>
    </row>
    <row r="570" spans="2:25">
      <c r="B570" s="32"/>
      <c r="C570" s="33"/>
      <c r="D570" s="33"/>
      <c r="E570" s="33"/>
      <c r="F570" s="33"/>
      <c r="G570" s="64"/>
      <c r="H570" s="65"/>
      <c r="I570" s="65"/>
      <c r="J570" s="65"/>
      <c r="K570" s="65"/>
      <c r="L570" s="65"/>
      <c r="M570" s="65"/>
      <c r="N570" s="65"/>
      <c r="O570" s="65"/>
      <c r="P570" s="65"/>
      <c r="Q570" s="46"/>
      <c r="R570" s="34"/>
      <c r="S570" s="34"/>
      <c r="T570" s="34"/>
      <c r="U570" s="39"/>
      <c r="V570" s="39"/>
      <c r="W570" s="39"/>
      <c r="X570" s="39"/>
      <c r="Y570" s="40"/>
    </row>
    <row r="571" spans="2:25">
      <c r="B571" s="317"/>
      <c r="C571" s="318"/>
      <c r="D571" s="318"/>
      <c r="E571" s="318"/>
      <c r="F571" s="318"/>
      <c r="G571" s="318"/>
      <c r="H571" s="318"/>
      <c r="I571" s="318"/>
      <c r="J571" s="318"/>
      <c r="K571" s="318"/>
      <c r="L571" s="318"/>
      <c r="M571" s="318"/>
      <c r="N571" s="318"/>
      <c r="O571" s="318"/>
      <c r="P571" s="318"/>
      <c r="Q571" s="319"/>
      <c r="R571" s="30"/>
      <c r="S571" s="30"/>
      <c r="T571" s="30"/>
      <c r="U571" s="39"/>
      <c r="V571" s="39"/>
      <c r="W571" s="39"/>
      <c r="X571" s="39"/>
      <c r="Y571" s="40"/>
    </row>
    <row r="572" spans="2:25">
      <c r="B572" s="32"/>
      <c r="C572" s="33"/>
      <c r="D572" s="33"/>
      <c r="E572" s="33"/>
      <c r="F572" s="33"/>
      <c r="G572" s="64"/>
      <c r="H572" s="65"/>
      <c r="I572" s="65"/>
      <c r="J572" s="65"/>
      <c r="K572" s="65"/>
      <c r="L572" s="65"/>
      <c r="M572" s="65"/>
      <c r="N572" s="65"/>
      <c r="O572" s="65"/>
      <c r="P572" s="65"/>
      <c r="Q572" s="46"/>
      <c r="R572" s="34"/>
      <c r="S572" s="34"/>
      <c r="T572" s="34"/>
      <c r="U572" s="39"/>
      <c r="V572" s="39"/>
      <c r="W572" s="39"/>
      <c r="X572" s="39"/>
      <c r="Y572" s="40"/>
    </row>
    <row r="573" spans="2:25">
      <c r="B573" s="317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9"/>
      <c r="R573" s="30"/>
      <c r="S573" s="30"/>
      <c r="T573" s="30"/>
      <c r="U573" s="39"/>
      <c r="V573" s="39"/>
      <c r="W573" s="39"/>
      <c r="X573" s="39"/>
      <c r="Y573" s="40"/>
    </row>
    <row r="574" spans="2:25">
      <c r="B574" s="32"/>
      <c r="C574" s="33"/>
      <c r="D574" s="33"/>
      <c r="E574" s="33"/>
      <c r="F574" s="33"/>
      <c r="G574" s="64"/>
      <c r="H574" s="65"/>
      <c r="I574" s="65"/>
      <c r="J574" s="65"/>
      <c r="K574" s="65"/>
      <c r="L574" s="65"/>
      <c r="M574" s="65"/>
      <c r="N574" s="65"/>
      <c r="O574" s="65"/>
      <c r="P574" s="65"/>
      <c r="Q574" s="46"/>
      <c r="R574" s="34"/>
      <c r="S574" s="34"/>
      <c r="T574" s="34"/>
      <c r="U574" s="39"/>
      <c r="V574" s="39"/>
      <c r="W574" s="39"/>
      <c r="X574" s="39"/>
      <c r="Y574" s="40"/>
    </row>
    <row r="575" spans="2:25">
      <c r="B575" s="317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9"/>
      <c r="R575" s="30"/>
      <c r="S575" s="30"/>
      <c r="T575" s="30"/>
      <c r="U575" s="39"/>
      <c r="V575" s="39"/>
      <c r="W575" s="39"/>
      <c r="X575" s="39"/>
      <c r="Y575" s="40"/>
    </row>
    <row r="576" spans="2:25">
      <c r="B576" s="32"/>
      <c r="C576" s="33"/>
      <c r="D576" s="33"/>
      <c r="E576" s="33"/>
      <c r="F576" s="33"/>
      <c r="G576" s="64"/>
      <c r="H576" s="65"/>
      <c r="I576" s="65"/>
      <c r="J576" s="65"/>
      <c r="K576" s="65"/>
      <c r="L576" s="65"/>
      <c r="M576" s="65"/>
      <c r="N576" s="65"/>
      <c r="O576" s="65"/>
      <c r="P576" s="65"/>
      <c r="Q576" s="46"/>
      <c r="R576" s="34"/>
      <c r="S576" s="34"/>
      <c r="T576" s="34"/>
      <c r="U576" s="39"/>
      <c r="V576" s="39"/>
      <c r="W576" s="39"/>
      <c r="X576" s="39"/>
      <c r="Y576" s="5"/>
    </row>
    <row r="577" spans="2:25">
      <c r="B577" s="317"/>
      <c r="C577" s="318"/>
      <c r="D577" s="318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9"/>
      <c r="R577" s="30"/>
      <c r="S577" s="30"/>
      <c r="T577" s="30"/>
      <c r="U577" s="39"/>
      <c r="V577" s="39"/>
      <c r="W577" s="39"/>
      <c r="X577" s="39"/>
      <c r="Y577" s="5"/>
    </row>
    <row r="578" spans="2:25">
      <c r="B578" s="32"/>
      <c r="C578" s="33"/>
      <c r="D578" s="33"/>
      <c r="E578" s="33"/>
      <c r="F578" s="33"/>
      <c r="G578" s="64"/>
      <c r="H578" s="65"/>
      <c r="I578" s="65"/>
      <c r="J578" s="65"/>
      <c r="K578" s="65"/>
      <c r="L578" s="65"/>
      <c r="M578" s="65"/>
      <c r="N578" s="65"/>
      <c r="O578" s="65"/>
      <c r="P578" s="65"/>
      <c r="Q578" s="46"/>
      <c r="R578" s="34"/>
      <c r="S578" s="34"/>
      <c r="T578" s="34"/>
      <c r="U578" s="39"/>
      <c r="V578" s="39"/>
      <c r="W578" s="39"/>
      <c r="X578" s="39"/>
      <c r="Y578" s="40"/>
    </row>
    <row r="579" spans="2:25">
      <c r="B579" s="317"/>
      <c r="C579" s="318"/>
      <c r="D579" s="318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9"/>
      <c r="R579" s="30"/>
      <c r="S579" s="30"/>
      <c r="T579" s="30"/>
      <c r="U579" s="39"/>
      <c r="V579" s="39"/>
      <c r="W579" s="39"/>
      <c r="X579" s="39"/>
      <c r="Y579" s="40"/>
    </row>
    <row r="580" spans="2:25">
      <c r="B580" s="32"/>
      <c r="C580" s="33"/>
      <c r="D580" s="33"/>
      <c r="E580" s="33"/>
      <c r="F580" s="33"/>
      <c r="G580" s="64"/>
      <c r="H580" s="65"/>
      <c r="I580" s="65"/>
      <c r="J580" s="65"/>
      <c r="K580" s="65"/>
      <c r="L580" s="65"/>
      <c r="M580" s="65"/>
      <c r="N580" s="65"/>
      <c r="O580" s="65"/>
      <c r="P580" s="65"/>
      <c r="Q580" s="46"/>
      <c r="R580" s="34"/>
      <c r="S580" s="34"/>
      <c r="T580" s="34"/>
      <c r="U580" s="39"/>
      <c r="V580" s="39"/>
      <c r="W580" s="39"/>
      <c r="X580" s="39"/>
      <c r="Y580" s="40"/>
    </row>
    <row r="581" spans="2:25">
      <c r="B581" s="317"/>
      <c r="C581" s="318"/>
      <c r="D581" s="318"/>
      <c r="E581" s="318"/>
      <c r="F581" s="318"/>
      <c r="G581" s="318"/>
      <c r="H581" s="318"/>
      <c r="I581" s="318"/>
      <c r="J581" s="318"/>
      <c r="K581" s="318"/>
      <c r="L581" s="318"/>
      <c r="M581" s="318"/>
      <c r="N581" s="318"/>
      <c r="O581" s="318"/>
      <c r="P581" s="318"/>
      <c r="Q581" s="319"/>
      <c r="R581" s="30"/>
      <c r="S581" s="30"/>
      <c r="T581" s="30"/>
      <c r="U581" s="39"/>
      <c r="V581" s="39"/>
      <c r="W581" s="39"/>
      <c r="X581" s="39"/>
      <c r="Y581" s="40"/>
    </row>
    <row r="582" spans="2:25">
      <c r="B582" s="32"/>
      <c r="C582" s="33"/>
      <c r="D582" s="33"/>
      <c r="E582" s="33"/>
      <c r="F582" s="33"/>
      <c r="G582" s="64"/>
      <c r="H582" s="65"/>
      <c r="I582" s="65"/>
      <c r="J582" s="65"/>
      <c r="K582" s="65"/>
      <c r="L582" s="65"/>
      <c r="M582" s="65"/>
      <c r="N582" s="65"/>
      <c r="O582" s="65"/>
      <c r="P582" s="65"/>
      <c r="Q582" s="46"/>
      <c r="R582" s="15"/>
      <c r="S582" s="15"/>
      <c r="T582" s="15"/>
      <c r="U582" s="41"/>
      <c r="V582" s="41"/>
      <c r="W582" s="41"/>
      <c r="X582" s="41"/>
      <c r="Y582" s="40"/>
    </row>
    <row r="583" spans="2:25">
      <c r="B583" s="317"/>
      <c r="C583" s="318"/>
      <c r="D583" s="318"/>
      <c r="E583" s="318"/>
      <c r="F583" s="318"/>
      <c r="G583" s="318"/>
      <c r="H583" s="318"/>
      <c r="I583" s="318"/>
      <c r="J583" s="318"/>
      <c r="K583" s="318"/>
      <c r="L583" s="318"/>
      <c r="M583" s="318"/>
      <c r="N583" s="318"/>
      <c r="O583" s="318"/>
      <c r="P583" s="318"/>
      <c r="Q583" s="319"/>
      <c r="R583" s="8"/>
      <c r="S583" s="8"/>
      <c r="T583" s="8"/>
      <c r="U583" s="41"/>
      <c r="V583" s="41"/>
      <c r="W583" s="41"/>
      <c r="X583" s="41"/>
      <c r="Y583" s="40"/>
    </row>
    <row r="584" spans="2:25">
      <c r="B584" s="32"/>
      <c r="C584" s="33"/>
      <c r="D584" s="33"/>
      <c r="E584" s="33"/>
      <c r="F584" s="33"/>
      <c r="G584" s="64"/>
      <c r="H584" s="65"/>
      <c r="I584" s="65"/>
      <c r="J584" s="65"/>
      <c r="K584" s="65"/>
      <c r="L584" s="65"/>
      <c r="M584" s="65"/>
      <c r="N584" s="65"/>
      <c r="O584" s="65"/>
      <c r="P584" s="65"/>
      <c r="Q584" s="46"/>
      <c r="R584" s="34"/>
      <c r="S584" s="34"/>
      <c r="T584" s="34"/>
      <c r="U584" s="39"/>
      <c r="V584" s="39"/>
      <c r="W584" s="39"/>
      <c r="X584" s="39"/>
      <c r="Y584" s="40"/>
    </row>
    <row r="585" spans="2:25">
      <c r="B585" s="317"/>
      <c r="C585" s="318"/>
      <c r="D585" s="318"/>
      <c r="E585" s="318"/>
      <c r="F585" s="318"/>
      <c r="G585" s="318"/>
      <c r="H585" s="318"/>
      <c r="I585" s="318"/>
      <c r="J585" s="318"/>
      <c r="K585" s="318"/>
      <c r="L585" s="318"/>
      <c r="M585" s="318"/>
      <c r="N585" s="318"/>
      <c r="O585" s="318"/>
      <c r="P585" s="318"/>
      <c r="Q585" s="319"/>
      <c r="R585" s="30"/>
      <c r="S585" s="30"/>
      <c r="T585" s="30"/>
      <c r="U585" s="39"/>
      <c r="V585" s="39"/>
      <c r="W585" s="39"/>
      <c r="X585" s="39"/>
      <c r="Y585" s="40"/>
    </row>
    <row r="586" spans="2:25">
      <c r="B586" s="32"/>
      <c r="C586" s="33"/>
      <c r="D586" s="33"/>
      <c r="E586" s="33"/>
      <c r="F586" s="33"/>
      <c r="G586" s="64"/>
      <c r="H586" s="65"/>
      <c r="I586" s="65"/>
      <c r="J586" s="65"/>
      <c r="K586" s="65"/>
      <c r="L586" s="65"/>
      <c r="M586" s="65"/>
      <c r="N586" s="65"/>
      <c r="O586" s="65"/>
      <c r="P586" s="65"/>
      <c r="Q586" s="46"/>
      <c r="R586" s="34"/>
      <c r="S586" s="34"/>
      <c r="T586" s="34"/>
      <c r="U586" s="39"/>
      <c r="V586" s="39"/>
      <c r="W586" s="39"/>
      <c r="X586" s="39"/>
      <c r="Y586" s="40"/>
    </row>
    <row r="587" spans="2:25">
      <c r="B587" s="317"/>
      <c r="C587" s="318"/>
      <c r="D587" s="318"/>
      <c r="E587" s="318"/>
      <c r="F587" s="318"/>
      <c r="G587" s="318"/>
      <c r="H587" s="318"/>
      <c r="I587" s="318"/>
      <c r="J587" s="318"/>
      <c r="K587" s="318"/>
      <c r="L587" s="318"/>
      <c r="M587" s="318"/>
      <c r="N587" s="318"/>
      <c r="O587" s="318"/>
      <c r="P587" s="318"/>
      <c r="Q587" s="319"/>
      <c r="R587" s="30"/>
      <c r="S587" s="30"/>
      <c r="T587" s="30"/>
      <c r="U587" s="39"/>
      <c r="V587" s="39"/>
      <c r="W587" s="39"/>
      <c r="X587" s="39"/>
      <c r="Y587" s="40"/>
    </row>
    <row r="588" spans="2:25">
      <c r="B588" s="32"/>
      <c r="C588" s="33"/>
      <c r="D588" s="33"/>
      <c r="E588" s="33"/>
      <c r="F588" s="33"/>
      <c r="G588" s="64"/>
      <c r="H588" s="65"/>
      <c r="I588" s="65"/>
      <c r="J588" s="65"/>
      <c r="K588" s="65"/>
      <c r="L588" s="65"/>
      <c r="M588" s="65"/>
      <c r="N588" s="65"/>
      <c r="O588" s="65"/>
      <c r="P588" s="65"/>
      <c r="Q588" s="46"/>
      <c r="R588" s="34"/>
      <c r="S588" s="34"/>
      <c r="T588" s="34"/>
      <c r="U588" s="39"/>
      <c r="V588" s="39"/>
      <c r="W588" s="39"/>
      <c r="X588" s="39"/>
      <c r="Y588" s="40"/>
    </row>
    <row r="589" spans="2:25">
      <c r="B589" s="317"/>
      <c r="C589" s="318"/>
      <c r="D589" s="318"/>
      <c r="E589" s="318"/>
      <c r="F589" s="318"/>
      <c r="G589" s="318"/>
      <c r="H589" s="318"/>
      <c r="I589" s="318"/>
      <c r="J589" s="318"/>
      <c r="K589" s="318"/>
      <c r="L589" s="318"/>
      <c r="M589" s="318"/>
      <c r="N589" s="318"/>
      <c r="O589" s="318"/>
      <c r="P589" s="318"/>
      <c r="Q589" s="319"/>
      <c r="R589" s="30"/>
      <c r="S589" s="30"/>
      <c r="T589" s="30"/>
      <c r="U589" s="39"/>
      <c r="V589" s="39"/>
      <c r="W589" s="39"/>
      <c r="X589" s="39"/>
      <c r="Y589" s="40"/>
    </row>
    <row r="590" spans="2:25">
      <c r="B590" s="32"/>
      <c r="C590" s="33"/>
      <c r="D590" s="33"/>
      <c r="E590" s="33"/>
      <c r="F590" s="33"/>
      <c r="G590" s="64"/>
      <c r="H590" s="65"/>
      <c r="I590" s="65"/>
      <c r="J590" s="65"/>
      <c r="K590" s="65"/>
      <c r="L590" s="65"/>
      <c r="M590" s="65"/>
      <c r="N590" s="65"/>
      <c r="O590" s="65"/>
      <c r="P590" s="65"/>
      <c r="Q590" s="46"/>
      <c r="R590" s="34"/>
      <c r="S590" s="34"/>
      <c r="T590" s="34"/>
      <c r="U590" s="39"/>
      <c r="V590" s="39"/>
      <c r="W590" s="39"/>
      <c r="X590" s="39"/>
      <c r="Y590" s="40"/>
    </row>
    <row r="591" spans="2:25">
      <c r="B591" s="317"/>
      <c r="C591" s="318"/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8"/>
      <c r="P591" s="318"/>
      <c r="Q591" s="319"/>
      <c r="R591" s="30"/>
      <c r="S591" s="30"/>
      <c r="T591" s="30"/>
      <c r="U591" s="39"/>
      <c r="V591" s="39"/>
      <c r="W591" s="39"/>
      <c r="X591" s="39"/>
      <c r="Y591" s="40"/>
    </row>
    <row r="592" spans="2:25">
      <c r="B592" s="32"/>
      <c r="C592" s="33"/>
      <c r="D592" s="33"/>
      <c r="E592" s="33"/>
      <c r="F592" s="33"/>
      <c r="G592" s="64"/>
      <c r="H592" s="65"/>
      <c r="I592" s="65"/>
      <c r="J592" s="65"/>
      <c r="K592" s="65"/>
      <c r="L592" s="65"/>
      <c r="M592" s="65"/>
      <c r="N592" s="65"/>
      <c r="O592" s="65"/>
      <c r="P592" s="65"/>
      <c r="Q592" s="46"/>
      <c r="R592" s="34"/>
      <c r="S592" s="34"/>
      <c r="T592" s="34"/>
      <c r="U592" s="39"/>
      <c r="V592" s="39"/>
      <c r="W592" s="39"/>
      <c r="X592" s="39"/>
      <c r="Y592" s="40"/>
    </row>
    <row r="593" spans="2:25">
      <c r="B593" s="317"/>
      <c r="C593" s="318"/>
      <c r="D593" s="318"/>
      <c r="E593" s="318"/>
      <c r="F593" s="318"/>
      <c r="G593" s="318"/>
      <c r="H593" s="318"/>
      <c r="I593" s="318"/>
      <c r="J593" s="318"/>
      <c r="K593" s="318"/>
      <c r="L593" s="318"/>
      <c r="M593" s="318"/>
      <c r="N593" s="318"/>
      <c r="O593" s="318"/>
      <c r="P593" s="318"/>
      <c r="Q593" s="319"/>
      <c r="R593" s="30"/>
      <c r="S593" s="30"/>
      <c r="T593" s="30"/>
      <c r="U593" s="39"/>
      <c r="V593" s="39"/>
      <c r="W593" s="39"/>
      <c r="X593" s="39"/>
      <c r="Y593" s="40"/>
    </row>
    <row r="594" spans="2:25">
      <c r="B594" s="32"/>
      <c r="C594" s="33"/>
      <c r="D594" s="33"/>
      <c r="E594" s="33"/>
      <c r="F594" s="33"/>
      <c r="G594" s="64"/>
      <c r="H594" s="65"/>
      <c r="I594" s="65"/>
      <c r="J594" s="65"/>
      <c r="K594" s="65"/>
      <c r="L594" s="65"/>
      <c r="M594" s="65"/>
      <c r="N594" s="65"/>
      <c r="O594" s="65"/>
      <c r="P594" s="65"/>
      <c r="Q594" s="46"/>
      <c r="R594" s="34"/>
      <c r="S594" s="34"/>
      <c r="T594" s="34"/>
      <c r="U594" s="39"/>
      <c r="V594" s="39"/>
      <c r="W594" s="39"/>
      <c r="X594" s="39"/>
      <c r="Y594" s="40"/>
    </row>
    <row r="595" spans="2:25">
      <c r="B595" s="317"/>
      <c r="C595" s="318"/>
      <c r="D595" s="318"/>
      <c r="E595" s="318"/>
      <c r="F595" s="318"/>
      <c r="G595" s="318"/>
      <c r="H595" s="318"/>
      <c r="I595" s="318"/>
      <c r="J595" s="318"/>
      <c r="K595" s="318"/>
      <c r="L595" s="318"/>
      <c r="M595" s="318"/>
      <c r="N595" s="318"/>
      <c r="O595" s="318"/>
      <c r="P595" s="318"/>
      <c r="Q595" s="319"/>
      <c r="R595" s="30"/>
      <c r="S595" s="30"/>
      <c r="T595" s="30"/>
      <c r="U595" s="39"/>
      <c r="V595" s="39"/>
      <c r="W595" s="39"/>
      <c r="X595" s="39"/>
      <c r="Y595" s="40"/>
    </row>
    <row r="596" spans="2:25">
      <c r="B596" s="32"/>
      <c r="C596" s="33"/>
      <c r="D596" s="33"/>
      <c r="E596" s="33"/>
      <c r="F596" s="33"/>
      <c r="G596" s="64"/>
      <c r="H596" s="65"/>
      <c r="I596" s="65"/>
      <c r="J596" s="65"/>
      <c r="K596" s="65"/>
      <c r="L596" s="65"/>
      <c r="M596" s="65"/>
      <c r="N596" s="65"/>
      <c r="O596" s="65"/>
      <c r="P596" s="65"/>
      <c r="Q596" s="46"/>
      <c r="R596" s="34"/>
      <c r="S596" s="34"/>
      <c r="T596" s="34"/>
      <c r="U596" s="39"/>
      <c r="V596" s="39"/>
      <c r="W596" s="39"/>
      <c r="X596" s="39"/>
      <c r="Y596" s="5"/>
    </row>
    <row r="597" spans="2:25">
      <c r="B597" s="317"/>
      <c r="C597" s="318"/>
      <c r="D597" s="318"/>
      <c r="E597" s="318"/>
      <c r="F597" s="318"/>
      <c r="G597" s="318"/>
      <c r="H597" s="318"/>
      <c r="I597" s="318"/>
      <c r="J597" s="318"/>
      <c r="K597" s="318"/>
      <c r="L597" s="318"/>
      <c r="M597" s="318"/>
      <c r="N597" s="318"/>
      <c r="O597" s="318"/>
      <c r="P597" s="318"/>
      <c r="Q597" s="319"/>
      <c r="R597" s="30"/>
      <c r="S597" s="30"/>
      <c r="T597" s="30"/>
      <c r="U597" s="39"/>
      <c r="V597" s="39"/>
      <c r="W597" s="39"/>
      <c r="X597" s="39"/>
      <c r="Y597" s="5"/>
    </row>
    <row r="598" spans="2:25">
      <c r="B598" s="32"/>
      <c r="C598" s="33"/>
      <c r="D598" s="33"/>
      <c r="E598" s="33"/>
      <c r="F598" s="33"/>
      <c r="G598" s="64"/>
      <c r="H598" s="65"/>
      <c r="I598" s="65"/>
      <c r="J598" s="65"/>
      <c r="K598" s="65"/>
      <c r="L598" s="65"/>
      <c r="M598" s="65"/>
      <c r="N598" s="65"/>
      <c r="O598" s="65"/>
      <c r="P598" s="65"/>
      <c r="Q598" s="46"/>
      <c r="R598" s="34"/>
      <c r="S598" s="34"/>
      <c r="T598" s="34"/>
      <c r="U598" s="39"/>
      <c r="V598" s="39"/>
      <c r="W598" s="39"/>
      <c r="X598" s="39"/>
      <c r="Y598" s="40"/>
    </row>
    <row r="599" spans="2:25">
      <c r="B599" s="317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9"/>
      <c r="R599" s="30"/>
      <c r="S599" s="30"/>
      <c r="T599" s="30"/>
      <c r="U599" s="39"/>
      <c r="V599" s="39"/>
      <c r="W599" s="39"/>
      <c r="X599" s="39"/>
      <c r="Y599" s="40"/>
    </row>
    <row r="600" spans="2:25">
      <c r="B600" s="32"/>
      <c r="C600" s="33"/>
      <c r="D600" s="33"/>
      <c r="E600" s="33"/>
      <c r="F600" s="33"/>
      <c r="G600" s="64"/>
      <c r="H600" s="65"/>
      <c r="I600" s="65"/>
      <c r="J600" s="65"/>
      <c r="K600" s="65"/>
      <c r="L600" s="65"/>
      <c r="M600" s="65"/>
      <c r="N600" s="65"/>
      <c r="O600" s="65"/>
      <c r="P600" s="65"/>
      <c r="Q600" s="46"/>
      <c r="R600" s="34"/>
      <c r="S600" s="34"/>
      <c r="T600" s="34"/>
      <c r="U600" s="39"/>
      <c r="V600" s="39"/>
      <c r="W600" s="39"/>
      <c r="X600" s="39"/>
      <c r="Y600" s="40"/>
    </row>
    <row r="601" spans="2:25">
      <c r="B601" s="317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9"/>
      <c r="R601" s="30"/>
      <c r="S601" s="30"/>
      <c r="T601" s="30"/>
      <c r="U601" s="39"/>
      <c r="V601" s="39"/>
      <c r="W601" s="39"/>
      <c r="X601" s="39"/>
      <c r="Y601" s="40"/>
    </row>
    <row r="602" spans="2:25">
      <c r="B602" s="32"/>
      <c r="C602" s="33"/>
      <c r="D602" s="33"/>
      <c r="E602" s="33"/>
      <c r="F602" s="33"/>
      <c r="G602" s="64"/>
      <c r="H602" s="65"/>
      <c r="I602" s="65"/>
      <c r="J602" s="65"/>
      <c r="K602" s="65"/>
      <c r="L602" s="65"/>
      <c r="M602" s="65"/>
      <c r="N602" s="65"/>
      <c r="O602" s="65"/>
      <c r="P602" s="65"/>
      <c r="Q602" s="46"/>
      <c r="R602" s="15"/>
      <c r="S602" s="15"/>
      <c r="T602" s="15"/>
      <c r="U602" s="41"/>
      <c r="V602" s="41"/>
      <c r="W602" s="41"/>
      <c r="X602" s="41"/>
      <c r="Y602" s="40"/>
    </row>
    <row r="603" spans="2:25">
      <c r="B603" s="317"/>
      <c r="C603" s="318"/>
      <c r="D603" s="318"/>
      <c r="E603" s="318"/>
      <c r="F603" s="318"/>
      <c r="G603" s="318"/>
      <c r="H603" s="318"/>
      <c r="I603" s="318"/>
      <c r="J603" s="318"/>
      <c r="K603" s="318"/>
      <c r="L603" s="318"/>
      <c r="M603" s="318"/>
      <c r="N603" s="318"/>
      <c r="O603" s="318"/>
      <c r="P603" s="318"/>
      <c r="Q603" s="319"/>
      <c r="R603" s="8"/>
      <c r="S603" s="8"/>
      <c r="T603" s="8"/>
      <c r="U603" s="41"/>
      <c r="V603" s="41"/>
      <c r="W603" s="41"/>
      <c r="X603" s="41"/>
      <c r="Y603" s="40"/>
    </row>
    <row r="604" spans="2:25">
      <c r="B604" s="32"/>
      <c r="C604" s="33"/>
      <c r="D604" s="33"/>
      <c r="E604" s="33"/>
      <c r="F604" s="33"/>
      <c r="G604" s="64"/>
      <c r="H604" s="65"/>
      <c r="I604" s="65"/>
      <c r="J604" s="65"/>
      <c r="K604" s="65"/>
      <c r="L604" s="65"/>
      <c r="M604" s="65"/>
      <c r="N604" s="65"/>
      <c r="O604" s="65"/>
      <c r="P604" s="65"/>
      <c r="Q604" s="46"/>
      <c r="R604" s="34"/>
      <c r="S604" s="34"/>
      <c r="T604" s="34"/>
      <c r="U604" s="39"/>
      <c r="V604" s="39"/>
      <c r="W604" s="39"/>
      <c r="X604" s="39"/>
      <c r="Y604" s="40"/>
    </row>
    <row r="605" spans="2:25">
      <c r="B605" s="317"/>
      <c r="C605" s="318"/>
      <c r="D605" s="318"/>
      <c r="E605" s="318"/>
      <c r="F605" s="318"/>
      <c r="G605" s="318"/>
      <c r="H605" s="318"/>
      <c r="I605" s="318"/>
      <c r="J605" s="318"/>
      <c r="K605" s="318"/>
      <c r="L605" s="318"/>
      <c r="M605" s="318"/>
      <c r="N605" s="318"/>
      <c r="O605" s="318"/>
      <c r="P605" s="318"/>
      <c r="Q605" s="319"/>
      <c r="R605" s="30"/>
      <c r="S605" s="30"/>
      <c r="T605" s="30"/>
      <c r="U605" s="39"/>
      <c r="V605" s="39"/>
      <c r="W605" s="39"/>
      <c r="X605" s="39"/>
      <c r="Y605" s="40"/>
    </row>
    <row r="606" spans="2:25">
      <c r="B606" s="32"/>
      <c r="C606" s="33"/>
      <c r="D606" s="33"/>
      <c r="E606" s="33"/>
      <c r="F606" s="33"/>
      <c r="G606" s="64"/>
      <c r="H606" s="65"/>
      <c r="I606" s="65"/>
      <c r="J606" s="65"/>
      <c r="K606" s="65"/>
      <c r="L606" s="65"/>
      <c r="M606" s="65"/>
      <c r="N606" s="65"/>
      <c r="O606" s="65"/>
      <c r="P606" s="65"/>
      <c r="Q606" s="46"/>
      <c r="R606" s="34"/>
      <c r="S606" s="34"/>
      <c r="T606" s="34"/>
      <c r="U606" s="39"/>
      <c r="V606" s="39"/>
      <c r="W606" s="39"/>
      <c r="X606" s="39"/>
      <c r="Y606" s="40"/>
    </row>
    <row r="607" spans="2:25">
      <c r="B607" s="317"/>
      <c r="C607" s="318"/>
      <c r="D607" s="318"/>
      <c r="E607" s="318"/>
      <c r="F607" s="318"/>
      <c r="G607" s="318"/>
      <c r="H607" s="318"/>
      <c r="I607" s="318"/>
      <c r="J607" s="318"/>
      <c r="K607" s="318"/>
      <c r="L607" s="318"/>
      <c r="M607" s="318"/>
      <c r="N607" s="318"/>
      <c r="O607" s="318"/>
      <c r="P607" s="318"/>
      <c r="Q607" s="319"/>
      <c r="R607" s="30"/>
      <c r="S607" s="30"/>
      <c r="T607" s="30"/>
      <c r="U607" s="39"/>
      <c r="V607" s="39"/>
      <c r="W607" s="39"/>
      <c r="X607" s="39"/>
      <c r="Y607" s="40"/>
    </row>
    <row r="608" spans="2:25">
      <c r="B608" s="32"/>
      <c r="C608" s="33"/>
      <c r="D608" s="33"/>
      <c r="E608" s="33"/>
      <c r="F608" s="33"/>
      <c r="G608" s="64"/>
      <c r="H608" s="65"/>
      <c r="I608" s="65"/>
      <c r="J608" s="65"/>
      <c r="K608" s="65"/>
      <c r="L608" s="65"/>
      <c r="M608" s="65"/>
      <c r="N608" s="65"/>
      <c r="O608" s="65"/>
      <c r="P608" s="65"/>
      <c r="Q608" s="46"/>
      <c r="R608" s="34"/>
      <c r="S608" s="34"/>
      <c r="T608" s="34"/>
      <c r="U608" s="39"/>
      <c r="V608" s="39"/>
      <c r="W608" s="39"/>
      <c r="X608" s="39"/>
      <c r="Y608" s="40"/>
    </row>
    <row r="609" spans="2:25">
      <c r="B609" s="317"/>
      <c r="C609" s="318"/>
      <c r="D609" s="318"/>
      <c r="E609" s="318"/>
      <c r="F609" s="318"/>
      <c r="G609" s="318"/>
      <c r="H609" s="318"/>
      <c r="I609" s="318"/>
      <c r="J609" s="318"/>
      <c r="K609" s="318"/>
      <c r="L609" s="318"/>
      <c r="M609" s="318"/>
      <c r="N609" s="318"/>
      <c r="O609" s="318"/>
      <c r="P609" s="318"/>
      <c r="Q609" s="319"/>
      <c r="R609" s="30"/>
      <c r="S609" s="30"/>
      <c r="T609" s="30"/>
      <c r="U609" s="39"/>
      <c r="V609" s="39"/>
      <c r="W609" s="39"/>
      <c r="X609" s="39"/>
      <c r="Y609" s="40"/>
    </row>
    <row r="610" spans="2:25">
      <c r="B610" s="32"/>
      <c r="C610" s="33"/>
      <c r="D610" s="33"/>
      <c r="E610" s="33"/>
      <c r="F610" s="33"/>
      <c r="G610" s="64"/>
      <c r="H610" s="65"/>
      <c r="I610" s="65"/>
      <c r="J610" s="65"/>
      <c r="K610" s="65"/>
      <c r="L610" s="65"/>
      <c r="M610" s="65"/>
      <c r="N610" s="65"/>
      <c r="O610" s="65"/>
      <c r="P610" s="65"/>
      <c r="Q610" s="46"/>
      <c r="R610" s="34"/>
      <c r="S610" s="34"/>
      <c r="T610" s="34"/>
      <c r="U610" s="39"/>
      <c r="V610" s="39"/>
      <c r="W610" s="39"/>
      <c r="X610" s="39"/>
      <c r="Y610" s="40"/>
    </row>
    <row r="611" spans="2:25">
      <c r="B611" s="317"/>
      <c r="C611" s="318"/>
      <c r="D611" s="318"/>
      <c r="E611" s="318"/>
      <c r="F611" s="318"/>
      <c r="G611" s="318"/>
      <c r="H611" s="318"/>
      <c r="I611" s="318"/>
      <c r="J611" s="318"/>
      <c r="K611" s="318"/>
      <c r="L611" s="318"/>
      <c r="M611" s="318"/>
      <c r="N611" s="318"/>
      <c r="O611" s="318"/>
      <c r="P611" s="318"/>
      <c r="Q611" s="319"/>
      <c r="R611" s="30"/>
      <c r="S611" s="30"/>
      <c r="T611" s="30"/>
      <c r="U611" s="39"/>
      <c r="V611" s="39"/>
      <c r="W611" s="39"/>
      <c r="X611" s="39"/>
      <c r="Y611" s="40"/>
    </row>
    <row r="612" spans="2:25">
      <c r="B612" s="32"/>
      <c r="C612" s="33"/>
      <c r="D612" s="33"/>
      <c r="E612" s="33"/>
      <c r="F612" s="33"/>
      <c r="G612" s="64"/>
      <c r="H612" s="65"/>
      <c r="I612" s="65"/>
      <c r="J612" s="65"/>
      <c r="K612" s="65"/>
      <c r="L612" s="65"/>
      <c r="M612" s="65"/>
      <c r="N612" s="65"/>
      <c r="O612" s="65"/>
      <c r="P612" s="65"/>
      <c r="Q612" s="46"/>
      <c r="R612" s="34"/>
      <c r="S612" s="34"/>
      <c r="T612" s="34"/>
      <c r="U612" s="39"/>
      <c r="V612" s="39"/>
      <c r="W612" s="39"/>
      <c r="X612" s="39"/>
      <c r="Y612" s="40"/>
    </row>
    <row r="613" spans="2:25">
      <c r="B613" s="317"/>
      <c r="C613" s="318"/>
      <c r="D613" s="318"/>
      <c r="E613" s="318"/>
      <c r="F613" s="318"/>
      <c r="G613" s="318"/>
      <c r="H613" s="318"/>
      <c r="I613" s="318"/>
      <c r="J613" s="318"/>
      <c r="K613" s="318"/>
      <c r="L613" s="318"/>
      <c r="M613" s="318"/>
      <c r="N613" s="318"/>
      <c r="O613" s="318"/>
      <c r="P613" s="318"/>
      <c r="Q613" s="319"/>
      <c r="R613" s="30"/>
      <c r="S613" s="30"/>
      <c r="T613" s="30"/>
      <c r="U613" s="39"/>
      <c r="V613" s="39"/>
      <c r="W613" s="39"/>
      <c r="X613" s="39"/>
      <c r="Y613" s="40"/>
    </row>
    <row r="614" spans="2:25">
      <c r="B614" s="32"/>
      <c r="C614" s="33"/>
      <c r="D614" s="33"/>
      <c r="E614" s="33"/>
      <c r="F614" s="33"/>
      <c r="G614" s="64"/>
      <c r="H614" s="65"/>
      <c r="I614" s="65"/>
      <c r="J614" s="65"/>
      <c r="K614" s="65"/>
      <c r="L614" s="65"/>
      <c r="M614" s="65"/>
      <c r="N614" s="65"/>
      <c r="O614" s="65"/>
      <c r="P614" s="65"/>
      <c r="Q614" s="46"/>
      <c r="R614" s="34"/>
      <c r="S614" s="34"/>
      <c r="T614" s="34"/>
      <c r="U614" s="39"/>
      <c r="V614" s="39"/>
      <c r="W614" s="39"/>
      <c r="X614" s="39"/>
      <c r="Y614" s="40"/>
    </row>
    <row r="615" spans="2:25">
      <c r="B615" s="317"/>
      <c r="C615" s="318"/>
      <c r="D615" s="318"/>
      <c r="E615" s="318"/>
      <c r="F615" s="318"/>
      <c r="G615" s="318"/>
      <c r="H615" s="318"/>
      <c r="I615" s="318"/>
      <c r="J615" s="318"/>
      <c r="K615" s="318"/>
      <c r="L615" s="318"/>
      <c r="M615" s="318"/>
      <c r="N615" s="318"/>
      <c r="O615" s="318"/>
      <c r="P615" s="318"/>
      <c r="Q615" s="319"/>
      <c r="R615" s="30"/>
      <c r="S615" s="30"/>
      <c r="T615" s="30"/>
      <c r="U615" s="39"/>
      <c r="V615" s="39"/>
      <c r="W615" s="39"/>
      <c r="X615" s="39"/>
      <c r="Y615" s="40"/>
    </row>
    <row r="616" spans="2:25">
      <c r="B616" s="32"/>
      <c r="C616" s="33"/>
      <c r="D616" s="33"/>
      <c r="E616" s="33"/>
      <c r="F616" s="33"/>
      <c r="G616" s="64"/>
      <c r="H616" s="65"/>
      <c r="I616" s="65"/>
      <c r="J616" s="65"/>
      <c r="K616" s="65"/>
      <c r="L616" s="65"/>
      <c r="M616" s="65"/>
      <c r="N616" s="65"/>
      <c r="O616" s="65"/>
      <c r="P616" s="65"/>
      <c r="Q616" s="46"/>
      <c r="R616" s="34"/>
      <c r="S616" s="34"/>
      <c r="T616" s="34"/>
      <c r="U616" s="39"/>
      <c r="V616" s="39"/>
      <c r="W616" s="39"/>
      <c r="X616" s="39"/>
      <c r="Y616" s="5"/>
    </row>
    <row r="617" spans="2:25">
      <c r="B617" s="317"/>
      <c r="C617" s="318"/>
      <c r="D617" s="318"/>
      <c r="E617" s="318"/>
      <c r="F617" s="318"/>
      <c r="G617" s="318"/>
      <c r="H617" s="318"/>
      <c r="I617" s="318"/>
      <c r="J617" s="318"/>
      <c r="K617" s="318"/>
      <c r="L617" s="318"/>
      <c r="M617" s="318"/>
      <c r="N617" s="318"/>
      <c r="O617" s="318"/>
      <c r="P617" s="318"/>
      <c r="Q617" s="319"/>
      <c r="R617" s="30"/>
      <c r="S617" s="30"/>
      <c r="T617" s="30"/>
      <c r="U617" s="39"/>
      <c r="V617" s="39"/>
      <c r="W617" s="39"/>
      <c r="X617" s="39"/>
      <c r="Y617" s="5"/>
    </row>
    <row r="618" spans="2:25">
      <c r="B618" s="32"/>
      <c r="C618" s="33"/>
      <c r="D618" s="33"/>
      <c r="E618" s="33"/>
      <c r="F618" s="33"/>
      <c r="G618" s="64"/>
      <c r="H618" s="65"/>
      <c r="I618" s="65"/>
      <c r="J618" s="65"/>
      <c r="K618" s="65"/>
      <c r="L618" s="65"/>
      <c r="M618" s="65"/>
      <c r="N618" s="65"/>
      <c r="O618" s="65"/>
      <c r="P618" s="65"/>
      <c r="Q618" s="46"/>
      <c r="R618" s="34"/>
      <c r="S618" s="34"/>
      <c r="T618" s="34"/>
      <c r="U618" s="39"/>
      <c r="V618" s="39"/>
      <c r="W618" s="39"/>
      <c r="X618" s="39"/>
      <c r="Y618" s="40"/>
    </row>
    <row r="619" spans="2:25">
      <c r="B619" s="317"/>
      <c r="C619" s="318"/>
      <c r="D619" s="318"/>
      <c r="E619" s="318"/>
      <c r="F619" s="318"/>
      <c r="G619" s="318"/>
      <c r="H619" s="318"/>
      <c r="I619" s="318"/>
      <c r="J619" s="318"/>
      <c r="K619" s="318"/>
      <c r="L619" s="318"/>
      <c r="M619" s="318"/>
      <c r="N619" s="318"/>
      <c r="O619" s="318"/>
      <c r="P619" s="318"/>
      <c r="Q619" s="319"/>
      <c r="R619" s="30"/>
      <c r="S619" s="30"/>
      <c r="T619" s="30"/>
      <c r="U619" s="39"/>
      <c r="V619" s="39"/>
      <c r="W619" s="39"/>
      <c r="X619" s="39"/>
      <c r="Y619" s="40"/>
    </row>
    <row r="620" spans="2:25">
      <c r="B620" s="32"/>
      <c r="C620" s="33"/>
      <c r="D620" s="33"/>
      <c r="E620" s="33"/>
      <c r="F620" s="33"/>
      <c r="G620" s="64"/>
      <c r="H620" s="65"/>
      <c r="I620" s="65"/>
      <c r="J620" s="65"/>
      <c r="K620" s="65"/>
      <c r="L620" s="65"/>
      <c r="M620" s="65"/>
      <c r="N620" s="65"/>
      <c r="O620" s="65"/>
      <c r="P620" s="65"/>
      <c r="Q620" s="46"/>
      <c r="R620" s="34"/>
      <c r="S620" s="34"/>
      <c r="T620" s="34"/>
      <c r="U620" s="39"/>
      <c r="V620" s="39"/>
      <c r="W620" s="39"/>
      <c r="X620" s="39"/>
      <c r="Y620" s="40"/>
    </row>
    <row r="621" spans="2:25">
      <c r="B621" s="317"/>
      <c r="C621" s="318"/>
      <c r="D621" s="318"/>
      <c r="E621" s="318"/>
      <c r="F621" s="318"/>
      <c r="G621" s="318"/>
      <c r="H621" s="318"/>
      <c r="I621" s="318"/>
      <c r="J621" s="318"/>
      <c r="K621" s="318"/>
      <c r="L621" s="318"/>
      <c r="M621" s="318"/>
      <c r="N621" s="318"/>
      <c r="O621" s="318"/>
      <c r="P621" s="318"/>
      <c r="Q621" s="319"/>
      <c r="R621" s="30"/>
      <c r="S621" s="30"/>
      <c r="T621" s="30"/>
      <c r="U621" s="39"/>
      <c r="V621" s="39"/>
      <c r="W621" s="39"/>
      <c r="X621" s="39"/>
      <c r="Y621" s="40"/>
    </row>
    <row r="622" spans="2:25">
      <c r="B622" s="32"/>
      <c r="C622" s="33"/>
      <c r="D622" s="33"/>
      <c r="E622" s="33"/>
      <c r="F622" s="33"/>
      <c r="G622" s="64"/>
      <c r="H622" s="65"/>
      <c r="I622" s="65"/>
      <c r="J622" s="65"/>
      <c r="K622" s="65"/>
      <c r="L622" s="65"/>
      <c r="M622" s="65"/>
      <c r="N622" s="65"/>
      <c r="O622" s="65"/>
      <c r="P622" s="65"/>
      <c r="Q622" s="46"/>
      <c r="R622" s="15"/>
      <c r="S622" s="15"/>
      <c r="T622" s="15"/>
      <c r="U622" s="41"/>
      <c r="V622" s="41"/>
      <c r="W622" s="41"/>
      <c r="X622" s="41"/>
      <c r="Y622" s="40"/>
    </row>
    <row r="623" spans="2:25">
      <c r="B623" s="317"/>
      <c r="C623" s="318"/>
      <c r="D623" s="318"/>
      <c r="E623" s="318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9"/>
      <c r="R623" s="8"/>
      <c r="S623" s="8"/>
      <c r="T623" s="8"/>
      <c r="U623" s="41"/>
      <c r="V623" s="41"/>
      <c r="W623" s="41"/>
      <c r="X623" s="41"/>
      <c r="Y623" s="40"/>
    </row>
    <row r="624" spans="2:25">
      <c r="B624" s="32"/>
      <c r="C624" s="33"/>
      <c r="D624" s="33"/>
      <c r="E624" s="33"/>
      <c r="F624" s="33"/>
      <c r="G624" s="64"/>
      <c r="H624" s="65"/>
      <c r="I624" s="65"/>
      <c r="J624" s="65"/>
      <c r="K624" s="65"/>
      <c r="L624" s="65"/>
      <c r="M624" s="65"/>
      <c r="N624" s="65"/>
      <c r="O624" s="65"/>
      <c r="P624" s="65"/>
      <c r="Q624" s="46"/>
      <c r="R624" s="34"/>
      <c r="S624" s="34"/>
      <c r="T624" s="34"/>
      <c r="U624" s="39"/>
      <c r="V624" s="39"/>
      <c r="W624" s="39"/>
      <c r="X624" s="39"/>
      <c r="Y624" s="40"/>
    </row>
    <row r="625" spans="2:25">
      <c r="B625" s="317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9"/>
      <c r="R625" s="30"/>
      <c r="S625" s="30"/>
      <c r="T625" s="30"/>
      <c r="U625" s="39"/>
      <c r="V625" s="39"/>
      <c r="W625" s="39"/>
      <c r="X625" s="39"/>
      <c r="Y625" s="40"/>
    </row>
    <row r="626" spans="2:25">
      <c r="B626" s="32"/>
      <c r="C626" s="33"/>
      <c r="D626" s="33"/>
      <c r="E626" s="33"/>
      <c r="F626" s="33"/>
      <c r="G626" s="64"/>
      <c r="H626" s="65"/>
      <c r="I626" s="65"/>
      <c r="J626" s="65"/>
      <c r="K626" s="65"/>
      <c r="L626" s="65"/>
      <c r="M626" s="65"/>
      <c r="N626" s="65"/>
      <c r="O626" s="65"/>
      <c r="P626" s="65"/>
      <c r="Q626" s="46"/>
      <c r="R626" s="34"/>
      <c r="S626" s="34"/>
      <c r="T626" s="34"/>
      <c r="U626" s="39"/>
      <c r="V626" s="39"/>
      <c r="W626" s="39"/>
      <c r="X626" s="39"/>
      <c r="Y626" s="40"/>
    </row>
    <row r="627" spans="2:25">
      <c r="B627" s="317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9"/>
      <c r="R627" s="30"/>
      <c r="S627" s="30"/>
      <c r="T627" s="30"/>
      <c r="U627" s="39"/>
      <c r="V627" s="39"/>
      <c r="W627" s="39"/>
      <c r="X627" s="39"/>
      <c r="Y627" s="40"/>
    </row>
    <row r="628" spans="2:25">
      <c r="B628" s="32"/>
      <c r="C628" s="33"/>
      <c r="D628" s="33"/>
      <c r="E628" s="33"/>
      <c r="F628" s="33"/>
      <c r="G628" s="64"/>
      <c r="H628" s="65"/>
      <c r="I628" s="65"/>
      <c r="J628" s="65"/>
      <c r="K628" s="65"/>
      <c r="L628" s="65"/>
      <c r="M628" s="65"/>
      <c r="N628" s="65"/>
      <c r="O628" s="65"/>
      <c r="P628" s="65"/>
      <c r="Q628" s="46"/>
      <c r="R628" s="34"/>
      <c r="S628" s="34"/>
      <c r="T628" s="34"/>
      <c r="U628" s="39"/>
      <c r="V628" s="39"/>
      <c r="W628" s="39"/>
      <c r="X628" s="39"/>
      <c r="Y628" s="40"/>
    </row>
    <row r="629" spans="2:25">
      <c r="B629" s="317"/>
      <c r="C629" s="318"/>
      <c r="D629" s="318"/>
      <c r="E629" s="318"/>
      <c r="F629" s="318"/>
      <c r="G629" s="318"/>
      <c r="H629" s="318"/>
      <c r="I629" s="318"/>
      <c r="J629" s="318"/>
      <c r="K629" s="318"/>
      <c r="L629" s="318"/>
      <c r="M629" s="318"/>
      <c r="N629" s="318"/>
      <c r="O629" s="318"/>
      <c r="P629" s="318"/>
      <c r="Q629" s="319"/>
      <c r="R629" s="30"/>
      <c r="S629" s="30"/>
      <c r="T629" s="30"/>
      <c r="U629" s="39"/>
      <c r="V629" s="39"/>
      <c r="W629" s="39"/>
      <c r="X629" s="39"/>
      <c r="Y629" s="40"/>
    </row>
    <row r="630" spans="2:25">
      <c r="B630" s="32"/>
      <c r="C630" s="33"/>
      <c r="D630" s="33"/>
      <c r="E630" s="33"/>
      <c r="F630" s="33"/>
      <c r="G630" s="64"/>
      <c r="H630" s="65"/>
      <c r="I630" s="65"/>
      <c r="J630" s="65"/>
      <c r="K630" s="65"/>
      <c r="L630" s="65"/>
      <c r="M630" s="65"/>
      <c r="N630" s="65"/>
      <c r="O630" s="65"/>
      <c r="P630" s="65"/>
      <c r="Q630" s="46"/>
      <c r="R630" s="34"/>
      <c r="S630" s="34"/>
      <c r="T630" s="34"/>
      <c r="U630" s="39"/>
      <c r="V630" s="39"/>
      <c r="W630" s="39"/>
      <c r="X630" s="39"/>
      <c r="Y630" s="40"/>
    </row>
    <row r="631" spans="2:25">
      <c r="B631" s="317"/>
      <c r="C631" s="318"/>
      <c r="D631" s="318"/>
      <c r="E631" s="318"/>
      <c r="F631" s="318"/>
      <c r="G631" s="318"/>
      <c r="H631" s="318"/>
      <c r="I631" s="318"/>
      <c r="J631" s="318"/>
      <c r="K631" s="318"/>
      <c r="L631" s="318"/>
      <c r="M631" s="318"/>
      <c r="N631" s="318"/>
      <c r="O631" s="318"/>
      <c r="P631" s="318"/>
      <c r="Q631" s="319"/>
      <c r="R631" s="30"/>
      <c r="S631" s="30"/>
      <c r="T631" s="30"/>
      <c r="U631" s="39"/>
      <c r="V631" s="39"/>
      <c r="W631" s="39"/>
      <c r="X631" s="39"/>
      <c r="Y631" s="40"/>
    </row>
    <row r="632" spans="2:25">
      <c r="B632" s="32"/>
      <c r="C632" s="33"/>
      <c r="D632" s="33"/>
      <c r="E632" s="33"/>
      <c r="F632" s="33"/>
      <c r="G632" s="64"/>
      <c r="H632" s="65"/>
      <c r="I632" s="65"/>
      <c r="J632" s="65"/>
      <c r="K632" s="65"/>
      <c r="L632" s="65"/>
      <c r="M632" s="65"/>
      <c r="N632" s="65"/>
      <c r="O632" s="65"/>
      <c r="P632" s="65"/>
      <c r="Q632" s="46"/>
      <c r="R632" s="34"/>
      <c r="S632" s="34"/>
      <c r="T632" s="34"/>
      <c r="U632" s="39"/>
      <c r="V632" s="39"/>
      <c r="W632" s="39"/>
      <c r="X632" s="39"/>
      <c r="Y632" s="40"/>
    </row>
    <row r="633" spans="2:25">
      <c r="B633" s="317"/>
      <c r="C633" s="318"/>
      <c r="D633" s="318"/>
      <c r="E633" s="318"/>
      <c r="F633" s="318"/>
      <c r="G633" s="318"/>
      <c r="H633" s="318"/>
      <c r="I633" s="318"/>
      <c r="J633" s="318"/>
      <c r="K633" s="318"/>
      <c r="L633" s="318"/>
      <c r="M633" s="318"/>
      <c r="N633" s="318"/>
      <c r="O633" s="318"/>
      <c r="P633" s="318"/>
      <c r="Q633" s="319"/>
      <c r="R633" s="30"/>
      <c r="S633" s="30"/>
      <c r="T633" s="30"/>
      <c r="U633" s="39"/>
      <c r="V633" s="39"/>
      <c r="W633" s="39"/>
      <c r="X633" s="39"/>
      <c r="Y633" s="40"/>
    </row>
    <row r="634" spans="2:25">
      <c r="B634" s="32"/>
      <c r="C634" s="33"/>
      <c r="D634" s="33"/>
      <c r="E634" s="33"/>
      <c r="F634" s="33"/>
      <c r="G634" s="64"/>
      <c r="H634" s="65"/>
      <c r="I634" s="65"/>
      <c r="J634" s="65"/>
      <c r="K634" s="65"/>
      <c r="L634" s="65"/>
      <c r="M634" s="65"/>
      <c r="N634" s="65"/>
      <c r="O634" s="65"/>
      <c r="P634" s="65"/>
      <c r="Q634" s="46"/>
      <c r="R634" s="34"/>
      <c r="S634" s="34"/>
      <c r="T634" s="34"/>
      <c r="U634" s="39"/>
      <c r="V634" s="39"/>
      <c r="W634" s="39"/>
      <c r="X634" s="39"/>
      <c r="Y634" s="40"/>
    </row>
    <row r="635" spans="2:25">
      <c r="B635" s="317"/>
      <c r="C635" s="318"/>
      <c r="D635" s="318"/>
      <c r="E635" s="318"/>
      <c r="F635" s="318"/>
      <c r="G635" s="318"/>
      <c r="H635" s="318"/>
      <c r="I635" s="318"/>
      <c r="J635" s="318"/>
      <c r="K635" s="318"/>
      <c r="L635" s="318"/>
      <c r="M635" s="318"/>
      <c r="N635" s="318"/>
      <c r="O635" s="318"/>
      <c r="P635" s="318"/>
      <c r="Q635" s="319"/>
      <c r="R635" s="30"/>
      <c r="S635" s="30"/>
      <c r="T635" s="30"/>
      <c r="U635" s="39"/>
      <c r="V635" s="39"/>
      <c r="W635" s="39"/>
      <c r="X635" s="39"/>
      <c r="Y635" s="40"/>
    </row>
    <row r="636" spans="2:25">
      <c r="B636" s="32"/>
      <c r="C636" s="33"/>
      <c r="D636" s="33"/>
      <c r="E636" s="33"/>
      <c r="F636" s="33"/>
      <c r="G636" s="64"/>
      <c r="H636" s="65"/>
      <c r="I636" s="65"/>
      <c r="J636" s="65"/>
      <c r="K636" s="65"/>
      <c r="L636" s="65"/>
      <c r="M636" s="65"/>
      <c r="N636" s="65"/>
      <c r="O636" s="65"/>
      <c r="P636" s="65"/>
      <c r="Q636" s="46"/>
      <c r="R636" s="34"/>
      <c r="S636" s="34"/>
      <c r="T636" s="34"/>
      <c r="U636" s="39"/>
      <c r="V636" s="39"/>
      <c r="W636" s="39"/>
      <c r="X636" s="39"/>
      <c r="Y636" s="5"/>
    </row>
    <row r="637" spans="2:25">
      <c r="B637" s="317"/>
      <c r="C637" s="318"/>
      <c r="D637" s="318"/>
      <c r="E637" s="318"/>
      <c r="F637" s="318"/>
      <c r="G637" s="318"/>
      <c r="H637" s="318"/>
      <c r="I637" s="318"/>
      <c r="J637" s="318"/>
      <c r="K637" s="318"/>
      <c r="L637" s="318"/>
      <c r="M637" s="318"/>
      <c r="N637" s="318"/>
      <c r="O637" s="318"/>
      <c r="P637" s="318"/>
      <c r="Q637" s="319"/>
      <c r="R637" s="30"/>
      <c r="S637" s="30"/>
      <c r="T637" s="30"/>
      <c r="U637" s="39"/>
      <c r="V637" s="39"/>
      <c r="W637" s="39"/>
      <c r="X637" s="39"/>
      <c r="Y637" s="5"/>
    </row>
    <row r="638" spans="2:25">
      <c r="B638" s="32"/>
      <c r="C638" s="33"/>
      <c r="D638" s="33"/>
      <c r="E638" s="33"/>
      <c r="F638" s="33"/>
      <c r="G638" s="64"/>
      <c r="H638" s="65"/>
      <c r="I638" s="65"/>
      <c r="J638" s="65"/>
      <c r="K638" s="65"/>
      <c r="L638" s="65"/>
      <c r="M638" s="65"/>
      <c r="N638" s="65"/>
      <c r="O638" s="65"/>
      <c r="P638" s="65"/>
      <c r="Q638" s="46"/>
      <c r="R638" s="34"/>
      <c r="S638" s="34"/>
      <c r="T638" s="34"/>
      <c r="U638" s="39"/>
      <c r="V638" s="39"/>
      <c r="W638" s="39"/>
      <c r="X638" s="39"/>
      <c r="Y638" s="40"/>
    </row>
    <row r="639" spans="2:25">
      <c r="B639" s="317"/>
      <c r="C639" s="318"/>
      <c r="D639" s="318"/>
      <c r="E639" s="318"/>
      <c r="F639" s="318"/>
      <c r="G639" s="318"/>
      <c r="H639" s="318"/>
      <c r="I639" s="318"/>
      <c r="J639" s="318"/>
      <c r="K639" s="318"/>
      <c r="L639" s="318"/>
      <c r="M639" s="318"/>
      <c r="N639" s="318"/>
      <c r="O639" s="318"/>
      <c r="P639" s="318"/>
      <c r="Q639" s="319"/>
      <c r="R639" s="30"/>
      <c r="S639" s="30"/>
      <c r="T639" s="30"/>
      <c r="U639" s="39"/>
      <c r="V639" s="39"/>
      <c r="W639" s="39"/>
      <c r="X639" s="39"/>
      <c r="Y639" s="40"/>
    </row>
    <row r="640" spans="2:25">
      <c r="B640" s="32"/>
      <c r="C640" s="33"/>
      <c r="D640" s="33"/>
      <c r="E640" s="33"/>
      <c r="F640" s="33"/>
      <c r="G640" s="64"/>
      <c r="H640" s="65"/>
      <c r="I640" s="65"/>
      <c r="J640" s="65"/>
      <c r="K640" s="65"/>
      <c r="L640" s="65"/>
      <c r="M640" s="65"/>
      <c r="N640" s="65"/>
      <c r="O640" s="65"/>
      <c r="P640" s="65"/>
      <c r="Q640" s="46"/>
      <c r="R640" s="34"/>
      <c r="S640" s="34"/>
      <c r="T640" s="34"/>
      <c r="U640" s="39"/>
      <c r="V640" s="39"/>
      <c r="W640" s="39"/>
      <c r="X640" s="39"/>
      <c r="Y640" s="40"/>
    </row>
    <row r="641" spans="2:25">
      <c r="B641" s="317"/>
      <c r="C641" s="318"/>
      <c r="D641" s="318"/>
      <c r="E641" s="318"/>
      <c r="F641" s="318"/>
      <c r="G641" s="318"/>
      <c r="H641" s="318"/>
      <c r="I641" s="318"/>
      <c r="J641" s="318"/>
      <c r="K641" s="318"/>
      <c r="L641" s="318"/>
      <c r="M641" s="318"/>
      <c r="N641" s="318"/>
      <c r="O641" s="318"/>
      <c r="P641" s="318"/>
      <c r="Q641" s="319"/>
      <c r="R641" s="30"/>
      <c r="S641" s="30"/>
      <c r="T641" s="30"/>
      <c r="U641" s="39"/>
      <c r="V641" s="39"/>
      <c r="W641" s="39"/>
      <c r="X641" s="39"/>
      <c r="Y641" s="40"/>
    </row>
    <row r="642" spans="2:25">
      <c r="B642" s="32"/>
      <c r="C642" s="33"/>
      <c r="D642" s="33"/>
      <c r="E642" s="33"/>
      <c r="F642" s="33"/>
      <c r="G642" s="64"/>
      <c r="H642" s="65"/>
      <c r="I642" s="65"/>
      <c r="J642" s="65"/>
      <c r="K642" s="65"/>
      <c r="L642" s="65"/>
      <c r="M642" s="65"/>
      <c r="N642" s="65"/>
      <c r="O642" s="65"/>
      <c r="P642" s="65"/>
      <c r="Q642" s="46"/>
      <c r="R642" s="15"/>
      <c r="S642" s="15"/>
      <c r="T642" s="15"/>
      <c r="U642" s="41"/>
      <c r="V642" s="41"/>
      <c r="W642" s="41"/>
      <c r="X642" s="41"/>
      <c r="Y642" s="40"/>
    </row>
    <row r="643" spans="2:25">
      <c r="B643" s="317"/>
      <c r="C643" s="318"/>
      <c r="D643" s="318"/>
      <c r="E643" s="318"/>
      <c r="F643" s="318"/>
      <c r="G643" s="318"/>
      <c r="H643" s="318"/>
      <c r="I643" s="318"/>
      <c r="J643" s="318"/>
      <c r="K643" s="318"/>
      <c r="L643" s="318"/>
      <c r="M643" s="318"/>
      <c r="N643" s="318"/>
      <c r="O643" s="318"/>
      <c r="P643" s="318"/>
      <c r="Q643" s="319"/>
      <c r="R643" s="8"/>
      <c r="S643" s="8"/>
      <c r="T643" s="8"/>
      <c r="U643" s="41"/>
      <c r="V643" s="41"/>
      <c r="W643" s="41"/>
      <c r="X643" s="41"/>
      <c r="Y643" s="40"/>
    </row>
    <row r="644" spans="2:25">
      <c r="B644" s="32"/>
      <c r="C644" s="33"/>
      <c r="D644" s="33"/>
      <c r="E644" s="33"/>
      <c r="F644" s="33"/>
      <c r="G644" s="64"/>
      <c r="H644" s="65"/>
      <c r="I644" s="65"/>
      <c r="J644" s="65"/>
      <c r="K644" s="65"/>
      <c r="L644" s="65"/>
      <c r="M644" s="65"/>
      <c r="N644" s="65"/>
      <c r="O644" s="65"/>
      <c r="P644" s="65"/>
      <c r="Q644" s="46"/>
      <c r="R644" s="34"/>
      <c r="S644" s="34"/>
      <c r="T644" s="34"/>
      <c r="U644" s="39"/>
      <c r="V644" s="39"/>
      <c r="W644" s="39"/>
      <c r="X644" s="39"/>
      <c r="Y644" s="40"/>
    </row>
    <row r="645" spans="2:25">
      <c r="B645" s="317"/>
      <c r="C645" s="318"/>
      <c r="D645" s="318"/>
      <c r="E645" s="318"/>
      <c r="F645" s="318"/>
      <c r="G645" s="318"/>
      <c r="H645" s="318"/>
      <c r="I645" s="318"/>
      <c r="J645" s="318"/>
      <c r="K645" s="318"/>
      <c r="L645" s="318"/>
      <c r="M645" s="318"/>
      <c r="N645" s="318"/>
      <c r="O645" s="318"/>
      <c r="P645" s="318"/>
      <c r="Q645" s="319"/>
      <c r="R645" s="30"/>
      <c r="S645" s="30"/>
      <c r="T645" s="30"/>
      <c r="U645" s="39"/>
      <c r="V645" s="39"/>
      <c r="W645" s="39"/>
      <c r="X645" s="39"/>
      <c r="Y645" s="40"/>
    </row>
    <row r="646" spans="2:25">
      <c r="B646" s="32"/>
      <c r="C646" s="33"/>
      <c r="D646" s="33"/>
      <c r="E646" s="33"/>
      <c r="F646" s="33"/>
      <c r="G646" s="64"/>
      <c r="H646" s="65"/>
      <c r="I646" s="65"/>
      <c r="J646" s="65"/>
      <c r="K646" s="65"/>
      <c r="L646" s="65"/>
      <c r="M646" s="65"/>
      <c r="N646" s="65"/>
      <c r="O646" s="65"/>
      <c r="P646" s="65"/>
      <c r="Q646" s="46"/>
      <c r="R646" s="34"/>
      <c r="S646" s="34"/>
      <c r="T646" s="34"/>
      <c r="U646" s="39"/>
      <c r="V646" s="39"/>
      <c r="W646" s="39"/>
      <c r="X646" s="39"/>
      <c r="Y646" s="40"/>
    </row>
    <row r="647" spans="2:25">
      <c r="B647" s="317"/>
      <c r="C647" s="318"/>
      <c r="D647" s="318"/>
      <c r="E647" s="318"/>
      <c r="F647" s="318"/>
      <c r="G647" s="318"/>
      <c r="H647" s="318"/>
      <c r="I647" s="318"/>
      <c r="J647" s="318"/>
      <c r="K647" s="318"/>
      <c r="L647" s="318"/>
      <c r="M647" s="318"/>
      <c r="N647" s="318"/>
      <c r="O647" s="318"/>
      <c r="P647" s="318"/>
      <c r="Q647" s="319"/>
      <c r="R647" s="30"/>
      <c r="S647" s="30"/>
      <c r="T647" s="30"/>
      <c r="U647" s="39"/>
      <c r="V647" s="39"/>
      <c r="W647" s="39"/>
      <c r="X647" s="39"/>
      <c r="Y647" s="40"/>
    </row>
    <row r="648" spans="2:25">
      <c r="B648" s="32"/>
      <c r="C648" s="33"/>
      <c r="D648" s="33"/>
      <c r="E648" s="33"/>
      <c r="F648" s="33"/>
      <c r="G648" s="64"/>
      <c r="H648" s="65"/>
      <c r="I648" s="65"/>
      <c r="J648" s="65"/>
      <c r="K648" s="65"/>
      <c r="L648" s="65"/>
      <c r="M648" s="65"/>
      <c r="N648" s="65"/>
      <c r="O648" s="65"/>
      <c r="P648" s="65"/>
      <c r="Q648" s="46"/>
      <c r="R648" s="34"/>
      <c r="S648" s="34"/>
      <c r="T648" s="34"/>
      <c r="U648" s="39"/>
      <c r="V648" s="39"/>
      <c r="W648" s="39"/>
      <c r="X648" s="39"/>
      <c r="Y648" s="40"/>
    </row>
    <row r="649" spans="2:25">
      <c r="B649" s="317"/>
      <c r="C649" s="318"/>
      <c r="D649" s="318"/>
      <c r="E649" s="318"/>
      <c r="F649" s="318"/>
      <c r="G649" s="318"/>
      <c r="H649" s="318"/>
      <c r="I649" s="318"/>
      <c r="J649" s="318"/>
      <c r="K649" s="318"/>
      <c r="L649" s="318"/>
      <c r="M649" s="318"/>
      <c r="N649" s="318"/>
      <c r="O649" s="318"/>
      <c r="P649" s="318"/>
      <c r="Q649" s="319"/>
      <c r="R649" s="30"/>
      <c r="S649" s="30"/>
      <c r="T649" s="30"/>
      <c r="U649" s="39"/>
      <c r="V649" s="39"/>
      <c r="W649" s="39"/>
      <c r="X649" s="39"/>
      <c r="Y649" s="40"/>
    </row>
    <row r="650" spans="2:25">
      <c r="B650" s="32"/>
      <c r="C650" s="33"/>
      <c r="D650" s="33"/>
      <c r="E650" s="33"/>
      <c r="F650" s="33"/>
      <c r="G650" s="64"/>
      <c r="H650" s="65"/>
      <c r="I650" s="65"/>
      <c r="J650" s="65"/>
      <c r="K650" s="65"/>
      <c r="L650" s="65"/>
      <c r="M650" s="65"/>
      <c r="N650" s="65"/>
      <c r="O650" s="65"/>
      <c r="P650" s="65"/>
      <c r="Q650" s="46"/>
      <c r="R650" s="34"/>
      <c r="S650" s="34"/>
      <c r="T650" s="34"/>
      <c r="U650" s="39"/>
      <c r="V650" s="39"/>
      <c r="W650" s="39"/>
      <c r="X650" s="39"/>
      <c r="Y650" s="40"/>
    </row>
    <row r="651" spans="2:25">
      <c r="B651" s="317"/>
      <c r="C651" s="318"/>
      <c r="D651" s="318"/>
      <c r="E651" s="318"/>
      <c r="F651" s="318"/>
      <c r="G651" s="318"/>
      <c r="H651" s="318"/>
      <c r="I651" s="318"/>
      <c r="J651" s="318"/>
      <c r="K651" s="318"/>
      <c r="L651" s="318"/>
      <c r="M651" s="318"/>
      <c r="N651" s="318"/>
      <c r="O651" s="318"/>
      <c r="P651" s="318"/>
      <c r="Q651" s="319"/>
      <c r="R651" s="30"/>
      <c r="S651" s="30"/>
      <c r="T651" s="30"/>
      <c r="U651" s="39"/>
      <c r="V651" s="39"/>
      <c r="W651" s="39"/>
      <c r="X651" s="39"/>
      <c r="Y651" s="40"/>
    </row>
    <row r="652" spans="2:25">
      <c r="B652" s="32"/>
      <c r="C652" s="33"/>
      <c r="D652" s="33"/>
      <c r="E652" s="33"/>
      <c r="F652" s="33"/>
      <c r="G652" s="64"/>
      <c r="H652" s="65"/>
      <c r="I652" s="65"/>
      <c r="J652" s="65"/>
      <c r="K652" s="65"/>
      <c r="L652" s="65"/>
      <c r="M652" s="65"/>
      <c r="N652" s="65"/>
      <c r="O652" s="65"/>
      <c r="P652" s="65"/>
      <c r="Q652" s="46"/>
      <c r="R652" s="34"/>
      <c r="S652" s="34"/>
      <c r="T652" s="34"/>
      <c r="U652" s="39"/>
      <c r="V652" s="39"/>
      <c r="W652" s="39"/>
      <c r="X652" s="39"/>
      <c r="Y652" s="40"/>
    </row>
    <row r="653" spans="2:25">
      <c r="B653" s="317"/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9"/>
      <c r="R653" s="30"/>
      <c r="S653" s="30"/>
      <c r="T653" s="30"/>
      <c r="U653" s="39"/>
      <c r="V653" s="39"/>
      <c r="W653" s="39"/>
      <c r="X653" s="39"/>
      <c r="Y653" s="40"/>
    </row>
    <row r="654" spans="2:25">
      <c r="B654" s="32"/>
      <c r="C654" s="33"/>
      <c r="D654" s="33"/>
      <c r="E654" s="33"/>
      <c r="F654" s="33"/>
      <c r="G654" s="64"/>
      <c r="H654" s="65"/>
      <c r="I654" s="65"/>
      <c r="J654" s="65"/>
      <c r="K654" s="65"/>
      <c r="L654" s="65"/>
      <c r="M654" s="65"/>
      <c r="N654" s="65"/>
      <c r="O654" s="65"/>
      <c r="P654" s="65"/>
      <c r="Q654" s="46"/>
      <c r="R654" s="34"/>
      <c r="S654" s="34"/>
      <c r="T654" s="34"/>
      <c r="U654" s="39"/>
      <c r="V654" s="39"/>
      <c r="W654" s="39"/>
      <c r="X654" s="39"/>
      <c r="Y654" s="40"/>
    </row>
    <row r="655" spans="2:25">
      <c r="B655" s="317"/>
      <c r="C655" s="318"/>
      <c r="D655" s="318"/>
      <c r="E655" s="318"/>
      <c r="F655" s="318"/>
      <c r="G655" s="318"/>
      <c r="H655" s="318"/>
      <c r="I655" s="318"/>
      <c r="J655" s="318"/>
      <c r="K655" s="318"/>
      <c r="L655" s="318"/>
      <c r="M655" s="318"/>
      <c r="N655" s="318"/>
      <c r="O655" s="318"/>
      <c r="P655" s="318"/>
      <c r="Q655" s="319"/>
      <c r="R655" s="30"/>
      <c r="S655" s="30"/>
      <c r="T655" s="30"/>
      <c r="U655" s="39"/>
      <c r="V655" s="39"/>
      <c r="W655" s="39"/>
      <c r="X655" s="39"/>
      <c r="Y655" s="40"/>
    </row>
    <row r="656" spans="2:25">
      <c r="B656" s="32"/>
      <c r="C656" s="33"/>
      <c r="D656" s="33"/>
      <c r="E656" s="33"/>
      <c r="F656" s="33"/>
      <c r="G656" s="64"/>
      <c r="H656" s="65"/>
      <c r="I656" s="65"/>
      <c r="J656" s="65"/>
      <c r="K656" s="65"/>
      <c r="L656" s="65"/>
      <c r="M656" s="65"/>
      <c r="N656" s="65"/>
      <c r="O656" s="65"/>
      <c r="P656" s="65"/>
      <c r="Q656" s="46"/>
      <c r="R656" s="34"/>
      <c r="S656" s="34"/>
      <c r="T656" s="34"/>
      <c r="U656" s="39"/>
      <c r="V656" s="39"/>
      <c r="W656" s="39"/>
      <c r="X656" s="39"/>
      <c r="Y656" s="5"/>
    </row>
    <row r="657" spans="2:25">
      <c r="B657" s="317"/>
      <c r="C657" s="318"/>
      <c r="D657" s="318"/>
      <c r="E657" s="318"/>
      <c r="F657" s="318"/>
      <c r="G657" s="318"/>
      <c r="H657" s="318"/>
      <c r="I657" s="318"/>
      <c r="J657" s="318"/>
      <c r="K657" s="318"/>
      <c r="L657" s="318"/>
      <c r="M657" s="318"/>
      <c r="N657" s="318"/>
      <c r="O657" s="318"/>
      <c r="P657" s="318"/>
      <c r="Q657" s="319"/>
      <c r="R657" s="30"/>
      <c r="S657" s="30"/>
      <c r="T657" s="30"/>
      <c r="U657" s="39"/>
      <c r="V657" s="39"/>
      <c r="W657" s="39"/>
      <c r="X657" s="39"/>
      <c r="Y657" s="5"/>
    </row>
    <row r="658" spans="2:25">
      <c r="B658" s="32"/>
      <c r="C658" s="33"/>
      <c r="D658" s="33"/>
      <c r="E658" s="33"/>
      <c r="F658" s="33"/>
      <c r="G658" s="64"/>
      <c r="H658" s="65"/>
      <c r="I658" s="65"/>
      <c r="J658" s="65"/>
      <c r="K658" s="65"/>
      <c r="L658" s="65"/>
      <c r="M658" s="65"/>
      <c r="N658" s="65"/>
      <c r="O658" s="65"/>
      <c r="P658" s="65"/>
      <c r="Q658" s="46"/>
      <c r="R658" s="34"/>
      <c r="S658" s="34"/>
      <c r="T658" s="34"/>
      <c r="U658" s="39"/>
      <c r="V658" s="39"/>
      <c r="W658" s="39"/>
      <c r="X658" s="39"/>
      <c r="Y658" s="40"/>
    </row>
    <row r="659" spans="2:25">
      <c r="B659" s="317"/>
      <c r="C659" s="318"/>
      <c r="D659" s="318"/>
      <c r="E659" s="318"/>
      <c r="F659" s="318"/>
      <c r="G659" s="318"/>
      <c r="H659" s="318"/>
      <c r="I659" s="318"/>
      <c r="J659" s="318"/>
      <c r="K659" s="318"/>
      <c r="L659" s="318"/>
      <c r="M659" s="318"/>
      <c r="N659" s="318"/>
      <c r="O659" s="318"/>
      <c r="P659" s="318"/>
      <c r="Q659" s="319"/>
      <c r="R659" s="30"/>
      <c r="S659" s="30"/>
      <c r="T659" s="30"/>
      <c r="U659" s="39"/>
      <c r="V659" s="39"/>
      <c r="W659" s="39"/>
      <c r="X659" s="39"/>
      <c r="Y659" s="40"/>
    </row>
    <row r="660" spans="2:25">
      <c r="B660" s="32"/>
      <c r="C660" s="33"/>
      <c r="D660" s="33"/>
      <c r="E660" s="33"/>
      <c r="F660" s="33"/>
      <c r="G660" s="64"/>
      <c r="H660" s="65"/>
      <c r="I660" s="65"/>
      <c r="J660" s="65"/>
      <c r="K660" s="65"/>
      <c r="L660" s="65"/>
      <c r="M660" s="65"/>
      <c r="N660" s="65"/>
      <c r="O660" s="65"/>
      <c r="P660" s="65"/>
      <c r="Q660" s="46"/>
      <c r="R660" s="34"/>
      <c r="S660" s="34"/>
      <c r="T660" s="34"/>
      <c r="U660" s="39"/>
      <c r="V660" s="39"/>
      <c r="W660" s="39"/>
      <c r="X660" s="39"/>
      <c r="Y660" s="40"/>
    </row>
    <row r="661" spans="2:25">
      <c r="B661" s="317"/>
      <c r="C661" s="318"/>
      <c r="D661" s="318"/>
      <c r="E661" s="318"/>
      <c r="F661" s="318"/>
      <c r="G661" s="318"/>
      <c r="H661" s="318"/>
      <c r="I661" s="318"/>
      <c r="J661" s="318"/>
      <c r="K661" s="318"/>
      <c r="L661" s="318"/>
      <c r="M661" s="318"/>
      <c r="N661" s="318"/>
      <c r="O661" s="318"/>
      <c r="P661" s="318"/>
      <c r="Q661" s="319"/>
      <c r="R661" s="30"/>
      <c r="S661" s="30"/>
      <c r="T661" s="30"/>
      <c r="U661" s="39"/>
      <c r="V661" s="39"/>
      <c r="W661" s="39"/>
      <c r="X661" s="39"/>
      <c r="Y661" s="40"/>
    </row>
    <row r="662" spans="2:25">
      <c r="B662" s="32"/>
      <c r="C662" s="33"/>
      <c r="D662" s="33"/>
      <c r="E662" s="33"/>
      <c r="F662" s="33"/>
      <c r="G662" s="64"/>
      <c r="H662" s="65"/>
      <c r="I662" s="65"/>
      <c r="J662" s="65"/>
      <c r="K662" s="65"/>
      <c r="L662" s="65"/>
      <c r="M662" s="65"/>
      <c r="N662" s="65"/>
      <c r="O662" s="65"/>
      <c r="P662" s="65"/>
      <c r="Q662" s="46"/>
      <c r="R662" s="15"/>
      <c r="S662" s="15"/>
      <c r="T662" s="15"/>
      <c r="U662" s="41"/>
      <c r="V662" s="41"/>
      <c r="W662" s="41"/>
      <c r="X662" s="41"/>
      <c r="Y662" s="40"/>
    </row>
    <row r="663" spans="2:25">
      <c r="B663" s="317"/>
      <c r="C663" s="318"/>
      <c r="D663" s="318"/>
      <c r="E663" s="318"/>
      <c r="F663" s="318"/>
      <c r="G663" s="318"/>
      <c r="H663" s="318"/>
      <c r="I663" s="318"/>
      <c r="J663" s="318"/>
      <c r="K663" s="318"/>
      <c r="L663" s="318"/>
      <c r="M663" s="318"/>
      <c r="N663" s="318"/>
      <c r="O663" s="318"/>
      <c r="P663" s="318"/>
      <c r="Q663" s="319"/>
      <c r="R663" s="8"/>
      <c r="S663" s="8"/>
      <c r="T663" s="8"/>
      <c r="U663" s="41"/>
      <c r="V663" s="41"/>
      <c r="W663" s="41"/>
      <c r="X663" s="41"/>
      <c r="Y663" s="40"/>
    </row>
    <row r="664" spans="2:25">
      <c r="B664" s="32"/>
      <c r="C664" s="33"/>
      <c r="D664" s="33"/>
      <c r="E664" s="33"/>
      <c r="F664" s="33"/>
      <c r="G664" s="64"/>
      <c r="H664" s="65"/>
      <c r="I664" s="65"/>
      <c r="J664" s="65"/>
      <c r="K664" s="65"/>
      <c r="L664" s="65"/>
      <c r="M664" s="65"/>
      <c r="N664" s="65"/>
      <c r="O664" s="65"/>
      <c r="P664" s="65"/>
      <c r="Q664" s="46"/>
      <c r="R664" s="34"/>
      <c r="S664" s="34"/>
      <c r="T664" s="34"/>
      <c r="U664" s="39"/>
      <c r="V664" s="39"/>
      <c r="W664" s="39"/>
      <c r="X664" s="39"/>
      <c r="Y664" s="40"/>
    </row>
    <row r="665" spans="2:25">
      <c r="B665" s="317"/>
      <c r="C665" s="318"/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8"/>
      <c r="P665" s="318"/>
      <c r="Q665" s="319"/>
      <c r="R665" s="30"/>
      <c r="S665" s="30"/>
      <c r="T665" s="30"/>
      <c r="U665" s="39"/>
      <c r="V665" s="39"/>
      <c r="W665" s="39"/>
      <c r="X665" s="39"/>
      <c r="Y665" s="40"/>
    </row>
    <row r="666" spans="2:25">
      <c r="B666" s="32"/>
      <c r="C666" s="33"/>
      <c r="D666" s="33"/>
      <c r="E666" s="33"/>
      <c r="F666" s="33"/>
      <c r="G666" s="64"/>
      <c r="H666" s="65"/>
      <c r="I666" s="65"/>
      <c r="J666" s="65"/>
      <c r="K666" s="65"/>
      <c r="L666" s="65"/>
      <c r="M666" s="65"/>
      <c r="N666" s="65"/>
      <c r="O666" s="65"/>
      <c r="P666" s="65"/>
      <c r="Q666" s="46"/>
      <c r="R666" s="34"/>
      <c r="S666" s="34"/>
      <c r="T666" s="34"/>
      <c r="U666" s="39"/>
      <c r="V666" s="39"/>
      <c r="W666" s="39"/>
      <c r="X666" s="39"/>
      <c r="Y666" s="40"/>
    </row>
    <row r="667" spans="2:25">
      <c r="B667" s="317"/>
      <c r="C667" s="318"/>
      <c r="D667" s="318"/>
      <c r="E667" s="318"/>
      <c r="F667" s="318"/>
      <c r="G667" s="318"/>
      <c r="H667" s="318"/>
      <c r="I667" s="318"/>
      <c r="J667" s="318"/>
      <c r="K667" s="318"/>
      <c r="L667" s="318"/>
      <c r="M667" s="318"/>
      <c r="N667" s="318"/>
      <c r="O667" s="318"/>
      <c r="P667" s="318"/>
      <c r="Q667" s="319"/>
      <c r="R667" s="30"/>
      <c r="S667" s="30"/>
      <c r="T667" s="30"/>
      <c r="U667" s="39"/>
      <c r="V667" s="39"/>
      <c r="W667" s="39"/>
      <c r="X667" s="39"/>
      <c r="Y667" s="40"/>
    </row>
    <row r="668" spans="2:25">
      <c r="B668" s="32"/>
      <c r="C668" s="33"/>
      <c r="D668" s="33"/>
      <c r="E668" s="33"/>
      <c r="F668" s="33"/>
      <c r="G668" s="64"/>
      <c r="H668" s="65"/>
      <c r="I668" s="65"/>
      <c r="J668" s="65"/>
      <c r="K668" s="65"/>
      <c r="L668" s="65"/>
      <c r="M668" s="65"/>
      <c r="N668" s="65"/>
      <c r="O668" s="65"/>
      <c r="P668" s="65"/>
      <c r="Q668" s="46"/>
      <c r="R668" s="34"/>
      <c r="S668" s="34"/>
      <c r="T668" s="34"/>
      <c r="U668" s="39"/>
      <c r="V668" s="39"/>
      <c r="W668" s="39"/>
      <c r="X668" s="39"/>
      <c r="Y668" s="40"/>
    </row>
    <row r="669" spans="2:25">
      <c r="B669" s="317"/>
      <c r="C669" s="318"/>
      <c r="D669" s="318"/>
      <c r="E669" s="318"/>
      <c r="F669" s="318"/>
      <c r="G669" s="318"/>
      <c r="H669" s="318"/>
      <c r="I669" s="318"/>
      <c r="J669" s="318"/>
      <c r="K669" s="318"/>
      <c r="L669" s="318"/>
      <c r="M669" s="318"/>
      <c r="N669" s="318"/>
      <c r="O669" s="318"/>
      <c r="P669" s="318"/>
      <c r="Q669" s="319"/>
      <c r="R669" s="30"/>
      <c r="S669" s="30"/>
      <c r="T669" s="30"/>
      <c r="U669" s="39"/>
      <c r="V669" s="39"/>
      <c r="W669" s="39"/>
      <c r="X669" s="39"/>
      <c r="Y669" s="40"/>
    </row>
    <row r="670" spans="2:25">
      <c r="B670" s="32"/>
      <c r="C670" s="33"/>
      <c r="D670" s="33"/>
      <c r="E670" s="33"/>
      <c r="F670" s="33"/>
      <c r="G670" s="64"/>
      <c r="H670" s="65"/>
      <c r="I670" s="65"/>
      <c r="J670" s="65"/>
      <c r="K670" s="65"/>
      <c r="L670" s="65"/>
      <c r="M670" s="65"/>
      <c r="N670" s="65"/>
      <c r="O670" s="65"/>
      <c r="P670" s="65"/>
      <c r="Q670" s="46"/>
      <c r="R670" s="34"/>
      <c r="S670" s="34"/>
      <c r="T670" s="34"/>
      <c r="U670" s="39"/>
      <c r="V670" s="39"/>
      <c r="W670" s="39"/>
      <c r="X670" s="39"/>
      <c r="Y670" s="40"/>
    </row>
    <row r="671" spans="2:25">
      <c r="B671" s="317"/>
      <c r="C671" s="318"/>
      <c r="D671" s="318"/>
      <c r="E671" s="318"/>
      <c r="F671" s="318"/>
      <c r="G671" s="318"/>
      <c r="H671" s="318"/>
      <c r="I671" s="318"/>
      <c r="J671" s="318"/>
      <c r="K671" s="318"/>
      <c r="L671" s="318"/>
      <c r="M671" s="318"/>
      <c r="N671" s="318"/>
      <c r="O671" s="318"/>
      <c r="P671" s="318"/>
      <c r="Q671" s="319"/>
      <c r="R671" s="30"/>
      <c r="S671" s="30"/>
      <c r="T671" s="30"/>
      <c r="U671" s="39"/>
      <c r="V671" s="39"/>
      <c r="W671" s="39"/>
      <c r="X671" s="39"/>
      <c r="Y671" s="40"/>
    </row>
    <row r="672" spans="2:25">
      <c r="B672" s="32"/>
      <c r="C672" s="33"/>
      <c r="D672" s="33"/>
      <c r="E672" s="33"/>
      <c r="F672" s="33"/>
      <c r="G672" s="64"/>
      <c r="H672" s="65"/>
      <c r="I672" s="65"/>
      <c r="J672" s="65"/>
      <c r="K672" s="65"/>
      <c r="L672" s="65"/>
      <c r="M672" s="65"/>
      <c r="N672" s="65"/>
      <c r="O672" s="65"/>
      <c r="P672" s="65"/>
      <c r="Q672" s="46"/>
      <c r="R672" s="34"/>
      <c r="S672" s="34"/>
      <c r="T672" s="34"/>
      <c r="U672" s="39"/>
      <c r="V672" s="39"/>
      <c r="W672" s="39"/>
      <c r="X672" s="39"/>
      <c r="Y672" s="40"/>
    </row>
    <row r="673" spans="2:25">
      <c r="B673" s="317"/>
      <c r="C673" s="318"/>
      <c r="D673" s="318"/>
      <c r="E673" s="318"/>
      <c r="F673" s="318"/>
      <c r="G673" s="318"/>
      <c r="H673" s="318"/>
      <c r="I673" s="318"/>
      <c r="J673" s="318"/>
      <c r="K673" s="318"/>
      <c r="L673" s="318"/>
      <c r="M673" s="318"/>
      <c r="N673" s="318"/>
      <c r="O673" s="318"/>
      <c r="P673" s="318"/>
      <c r="Q673" s="319"/>
      <c r="R673" s="30"/>
      <c r="S673" s="30"/>
      <c r="T673" s="30"/>
      <c r="U673" s="39"/>
      <c r="V673" s="39"/>
      <c r="W673" s="39"/>
      <c r="X673" s="39"/>
      <c r="Y673" s="40"/>
    </row>
    <row r="674" spans="2:25">
      <c r="B674" s="32"/>
      <c r="C674" s="33"/>
      <c r="D674" s="33"/>
      <c r="E674" s="33"/>
      <c r="F674" s="33"/>
      <c r="G674" s="64"/>
      <c r="H674" s="65"/>
      <c r="I674" s="65"/>
      <c r="J674" s="65"/>
      <c r="K674" s="65"/>
      <c r="L674" s="65"/>
      <c r="M674" s="65"/>
      <c r="N674" s="65"/>
      <c r="O674" s="65"/>
      <c r="P674" s="65"/>
      <c r="Q674" s="46"/>
      <c r="R674" s="34"/>
      <c r="S674" s="34"/>
      <c r="T674" s="34"/>
      <c r="U674" s="39"/>
      <c r="V674" s="39"/>
      <c r="W674" s="39"/>
      <c r="X674" s="39"/>
      <c r="Y674" s="40"/>
    </row>
    <row r="675" spans="2:25">
      <c r="B675" s="317"/>
      <c r="C675" s="318"/>
      <c r="D675" s="318"/>
      <c r="E675" s="318"/>
      <c r="F675" s="318"/>
      <c r="G675" s="318"/>
      <c r="H675" s="318"/>
      <c r="I675" s="318"/>
      <c r="J675" s="318"/>
      <c r="K675" s="318"/>
      <c r="L675" s="318"/>
      <c r="M675" s="318"/>
      <c r="N675" s="318"/>
      <c r="O675" s="318"/>
      <c r="P675" s="318"/>
      <c r="Q675" s="319"/>
      <c r="R675" s="30"/>
      <c r="S675" s="30"/>
      <c r="T675" s="30"/>
      <c r="U675" s="39"/>
      <c r="V675" s="39"/>
      <c r="W675" s="39"/>
      <c r="X675" s="39"/>
      <c r="Y675" s="40"/>
    </row>
    <row r="676" spans="2:25">
      <c r="B676" s="32"/>
      <c r="C676" s="33"/>
      <c r="D676" s="33"/>
      <c r="E676" s="33"/>
      <c r="F676" s="33"/>
      <c r="G676" s="64"/>
      <c r="H676" s="65"/>
      <c r="I676" s="65"/>
      <c r="J676" s="65"/>
      <c r="K676" s="65"/>
      <c r="L676" s="65"/>
      <c r="M676" s="65"/>
      <c r="N676" s="65"/>
      <c r="O676" s="65"/>
      <c r="P676" s="65"/>
      <c r="Q676" s="46"/>
      <c r="R676" s="34"/>
      <c r="S676" s="34"/>
      <c r="T676" s="34"/>
      <c r="U676" s="39"/>
      <c r="V676" s="39"/>
      <c r="W676" s="39"/>
      <c r="X676" s="39"/>
      <c r="Y676" s="5"/>
    </row>
    <row r="677" spans="2:25">
      <c r="B677" s="317"/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9"/>
      <c r="R677" s="30"/>
      <c r="S677" s="30"/>
      <c r="T677" s="30"/>
      <c r="U677" s="39"/>
      <c r="V677" s="39"/>
      <c r="W677" s="39"/>
      <c r="X677" s="39"/>
      <c r="Y677" s="5"/>
    </row>
    <row r="678" spans="2:25">
      <c r="B678" s="32"/>
      <c r="C678" s="33"/>
      <c r="D678" s="33"/>
      <c r="E678" s="33"/>
      <c r="F678" s="33"/>
      <c r="G678" s="64"/>
      <c r="H678" s="65"/>
      <c r="I678" s="65"/>
      <c r="J678" s="65"/>
      <c r="K678" s="65"/>
      <c r="L678" s="65"/>
      <c r="M678" s="65"/>
      <c r="N678" s="65"/>
      <c r="O678" s="65"/>
      <c r="P678" s="65"/>
      <c r="Q678" s="46"/>
      <c r="R678" s="34"/>
      <c r="S678" s="34"/>
      <c r="T678" s="34"/>
      <c r="U678" s="39"/>
      <c r="V678" s="39"/>
      <c r="W678" s="39"/>
      <c r="X678" s="39"/>
      <c r="Y678" s="40"/>
    </row>
    <row r="679" spans="2:25">
      <c r="B679" s="317"/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9"/>
      <c r="R679" s="30"/>
      <c r="S679" s="30"/>
      <c r="T679" s="30"/>
      <c r="U679" s="39"/>
      <c r="V679" s="39"/>
      <c r="W679" s="39"/>
      <c r="X679" s="39"/>
      <c r="Y679" s="40"/>
    </row>
    <row r="680" spans="2:25">
      <c r="B680" s="32"/>
      <c r="C680" s="33"/>
      <c r="D680" s="33"/>
      <c r="E680" s="33"/>
      <c r="F680" s="33"/>
      <c r="G680" s="64"/>
      <c r="H680" s="65"/>
      <c r="I680" s="65"/>
      <c r="J680" s="65"/>
      <c r="K680" s="65"/>
      <c r="L680" s="65"/>
      <c r="M680" s="65"/>
      <c r="N680" s="65"/>
      <c r="O680" s="65"/>
      <c r="P680" s="65"/>
      <c r="Q680" s="46"/>
      <c r="R680" s="34"/>
      <c r="S680" s="34"/>
      <c r="T680" s="34"/>
      <c r="U680" s="39"/>
      <c r="V680" s="39"/>
      <c r="W680" s="39"/>
      <c r="X680" s="39"/>
      <c r="Y680" s="40"/>
    </row>
    <row r="681" spans="2:25">
      <c r="B681" s="317"/>
      <c r="C681" s="318"/>
      <c r="D681" s="318"/>
      <c r="E681" s="318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9"/>
      <c r="R681" s="30"/>
      <c r="S681" s="30"/>
      <c r="T681" s="30"/>
      <c r="U681" s="39"/>
      <c r="V681" s="39"/>
      <c r="W681" s="39"/>
      <c r="X681" s="39"/>
      <c r="Y681" s="40"/>
    </row>
    <row r="682" spans="2:25">
      <c r="B682" s="32"/>
      <c r="C682" s="33"/>
      <c r="D682" s="33"/>
      <c r="E682" s="33"/>
      <c r="F682" s="33"/>
      <c r="G682" s="64"/>
      <c r="H682" s="65"/>
      <c r="I682" s="65"/>
      <c r="J682" s="65"/>
      <c r="K682" s="65"/>
      <c r="L682" s="65"/>
      <c r="M682" s="65"/>
      <c r="N682" s="65"/>
      <c r="O682" s="65"/>
      <c r="P682" s="65"/>
      <c r="Q682" s="46"/>
      <c r="R682" s="15"/>
      <c r="S682" s="15"/>
      <c r="T682" s="15"/>
      <c r="U682" s="41"/>
      <c r="V682" s="41"/>
      <c r="W682" s="41"/>
      <c r="X682" s="41"/>
      <c r="Y682" s="40"/>
    </row>
    <row r="683" spans="2:25">
      <c r="B683" s="317"/>
      <c r="C683" s="318"/>
      <c r="D683" s="318"/>
      <c r="E683" s="318"/>
      <c r="F683" s="318"/>
      <c r="G683" s="318"/>
      <c r="H683" s="318"/>
      <c r="I683" s="318"/>
      <c r="J683" s="318"/>
      <c r="K683" s="318"/>
      <c r="L683" s="318"/>
      <c r="M683" s="318"/>
      <c r="N683" s="318"/>
      <c r="O683" s="318"/>
      <c r="P683" s="318"/>
      <c r="Q683" s="319"/>
      <c r="R683" s="8"/>
      <c r="S683" s="8"/>
      <c r="T683" s="8"/>
      <c r="U683" s="41"/>
      <c r="V683" s="41"/>
      <c r="W683" s="41"/>
      <c r="X683" s="41"/>
      <c r="Y683" s="40"/>
    </row>
    <row r="684" spans="2:25">
      <c r="B684" s="32"/>
      <c r="C684" s="33"/>
      <c r="D684" s="33"/>
      <c r="E684" s="33"/>
      <c r="F684" s="33"/>
      <c r="G684" s="64"/>
      <c r="H684" s="65"/>
      <c r="I684" s="65"/>
      <c r="J684" s="65"/>
      <c r="K684" s="65"/>
      <c r="L684" s="65"/>
      <c r="M684" s="65"/>
      <c r="N684" s="65"/>
      <c r="O684" s="65"/>
      <c r="P684" s="65"/>
      <c r="Q684" s="46"/>
      <c r="R684" s="34"/>
      <c r="S684" s="34"/>
      <c r="T684" s="34"/>
      <c r="U684" s="39"/>
      <c r="V684" s="39"/>
      <c r="W684" s="39"/>
      <c r="X684" s="39"/>
      <c r="Y684" s="40"/>
    </row>
    <row r="685" spans="2:25">
      <c r="B685" s="317"/>
      <c r="C685" s="318"/>
      <c r="D685" s="318"/>
      <c r="E685" s="318"/>
      <c r="F685" s="318"/>
      <c r="G685" s="318"/>
      <c r="H685" s="318"/>
      <c r="I685" s="318"/>
      <c r="J685" s="318"/>
      <c r="K685" s="318"/>
      <c r="L685" s="318"/>
      <c r="M685" s="318"/>
      <c r="N685" s="318"/>
      <c r="O685" s="318"/>
      <c r="P685" s="318"/>
      <c r="Q685" s="319"/>
      <c r="R685" s="30"/>
      <c r="S685" s="30"/>
      <c r="T685" s="30"/>
      <c r="U685" s="39"/>
      <c r="V685" s="39"/>
      <c r="W685" s="39"/>
      <c r="X685" s="39"/>
      <c r="Y685" s="40"/>
    </row>
    <row r="686" spans="2:25">
      <c r="B686" s="32"/>
      <c r="C686" s="33"/>
      <c r="D686" s="33"/>
      <c r="E686" s="33"/>
      <c r="F686" s="33"/>
      <c r="G686" s="64"/>
      <c r="H686" s="65"/>
      <c r="I686" s="65"/>
      <c r="J686" s="65"/>
      <c r="K686" s="65"/>
      <c r="L686" s="65"/>
      <c r="M686" s="65"/>
      <c r="N686" s="65"/>
      <c r="O686" s="65"/>
      <c r="P686" s="65"/>
      <c r="Q686" s="46"/>
      <c r="R686" s="34"/>
      <c r="S686" s="34"/>
      <c r="T686" s="34"/>
      <c r="U686" s="39"/>
      <c r="V686" s="39"/>
      <c r="W686" s="39"/>
      <c r="X686" s="39"/>
      <c r="Y686" s="40"/>
    </row>
    <row r="687" spans="2:25">
      <c r="B687" s="317"/>
      <c r="C687" s="318"/>
      <c r="D687" s="318"/>
      <c r="E687" s="318"/>
      <c r="F687" s="318"/>
      <c r="G687" s="318"/>
      <c r="H687" s="318"/>
      <c r="I687" s="318"/>
      <c r="J687" s="318"/>
      <c r="K687" s="318"/>
      <c r="L687" s="318"/>
      <c r="M687" s="318"/>
      <c r="N687" s="318"/>
      <c r="O687" s="318"/>
      <c r="P687" s="318"/>
      <c r="Q687" s="319"/>
      <c r="R687" s="30"/>
      <c r="S687" s="30"/>
      <c r="T687" s="30"/>
      <c r="U687" s="39"/>
      <c r="V687" s="39"/>
      <c r="W687" s="39"/>
      <c r="X687" s="39"/>
      <c r="Y687" s="40"/>
    </row>
    <row r="688" spans="2:25">
      <c r="B688" s="32"/>
      <c r="C688" s="33"/>
      <c r="D688" s="33"/>
      <c r="E688" s="33"/>
      <c r="F688" s="33"/>
      <c r="G688" s="64"/>
      <c r="H688" s="65"/>
      <c r="I688" s="65"/>
      <c r="J688" s="65"/>
      <c r="K688" s="65"/>
      <c r="L688" s="65"/>
      <c r="M688" s="65"/>
      <c r="N688" s="65"/>
      <c r="O688" s="65"/>
      <c r="P688" s="65"/>
      <c r="Q688" s="46"/>
      <c r="R688" s="34"/>
      <c r="S688" s="34"/>
      <c r="T688" s="34"/>
      <c r="U688" s="39"/>
      <c r="V688" s="39"/>
      <c r="W688" s="39"/>
      <c r="X688" s="39"/>
      <c r="Y688" s="40"/>
    </row>
    <row r="689" spans="1:26">
      <c r="B689" s="317"/>
      <c r="C689" s="318"/>
      <c r="D689" s="318"/>
      <c r="E689" s="318"/>
      <c r="F689" s="318"/>
      <c r="G689" s="318"/>
      <c r="H689" s="318"/>
      <c r="I689" s="318"/>
      <c r="J689" s="318"/>
      <c r="K689" s="318"/>
      <c r="L689" s="318"/>
      <c r="M689" s="318"/>
      <c r="N689" s="318"/>
      <c r="O689" s="318"/>
      <c r="P689" s="318"/>
      <c r="Q689" s="319"/>
      <c r="R689" s="30"/>
      <c r="S689" s="30"/>
      <c r="T689" s="30"/>
      <c r="U689" s="39"/>
      <c r="V689" s="39"/>
      <c r="W689" s="39"/>
      <c r="X689" s="39"/>
      <c r="Y689" s="40"/>
    </row>
    <row r="690" spans="1:26">
      <c r="B690" s="32"/>
      <c r="C690" s="33"/>
      <c r="D690" s="33"/>
      <c r="E690" s="33"/>
      <c r="F690" s="33"/>
      <c r="G690" s="64"/>
      <c r="H690" s="65"/>
      <c r="I690" s="65"/>
      <c r="J690" s="65"/>
      <c r="K690" s="65"/>
      <c r="L690" s="65"/>
      <c r="M690" s="65"/>
      <c r="N690" s="65"/>
      <c r="O690" s="65"/>
      <c r="P690" s="65"/>
      <c r="Q690" s="46"/>
      <c r="R690" s="34"/>
      <c r="S690" s="34"/>
      <c r="T690" s="34"/>
      <c r="U690" s="39"/>
      <c r="V690" s="39"/>
      <c r="W690" s="39"/>
      <c r="X690" s="39"/>
      <c r="Y690" s="40"/>
    </row>
    <row r="691" spans="1:26">
      <c r="B691" s="317"/>
      <c r="C691" s="318"/>
      <c r="D691" s="318"/>
      <c r="E691" s="318"/>
      <c r="F691" s="318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9"/>
      <c r="R691" s="30"/>
      <c r="S691" s="30"/>
      <c r="T691" s="30"/>
      <c r="U691" s="39"/>
      <c r="V691" s="39"/>
      <c r="W691" s="39"/>
      <c r="X691" s="39"/>
      <c r="Y691" s="40"/>
    </row>
    <row r="692" spans="1:26">
      <c r="B692" s="32"/>
      <c r="C692" s="33"/>
      <c r="D692" s="33"/>
      <c r="E692" s="33"/>
      <c r="F692" s="33"/>
      <c r="G692" s="64"/>
      <c r="H692" s="65"/>
      <c r="I692" s="65"/>
      <c r="J692" s="65"/>
      <c r="K692" s="65"/>
      <c r="L692" s="65"/>
      <c r="M692" s="65"/>
      <c r="N692" s="65"/>
      <c r="O692" s="65"/>
      <c r="P692" s="65"/>
      <c r="Q692" s="46"/>
      <c r="R692" s="34"/>
      <c r="S692" s="34"/>
      <c r="T692" s="34"/>
      <c r="U692" s="39"/>
      <c r="V692" s="39"/>
      <c r="W692" s="39"/>
      <c r="X692" s="39"/>
      <c r="Y692" s="40"/>
    </row>
    <row r="693" spans="1:26">
      <c r="B693" s="317"/>
      <c r="C693" s="318"/>
      <c r="D693" s="318"/>
      <c r="E693" s="318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9"/>
      <c r="R693" s="30"/>
      <c r="S693" s="30"/>
      <c r="T693" s="30"/>
      <c r="U693" s="39"/>
      <c r="V693" s="39"/>
      <c r="W693" s="39"/>
      <c r="X693" s="39"/>
      <c r="Y693" s="40"/>
    </row>
    <row r="694" spans="1:26">
      <c r="B694" s="32"/>
      <c r="C694" s="33"/>
      <c r="D694" s="33"/>
      <c r="E694" s="33"/>
      <c r="F694" s="33"/>
      <c r="G694" s="64"/>
      <c r="H694" s="65"/>
      <c r="I694" s="65"/>
      <c r="J694" s="65"/>
      <c r="K694" s="65"/>
      <c r="L694" s="65"/>
      <c r="M694" s="65"/>
      <c r="N694" s="65"/>
      <c r="O694" s="65"/>
      <c r="P694" s="65"/>
      <c r="Q694" s="46"/>
      <c r="R694" s="34"/>
      <c r="S694" s="34"/>
      <c r="T694" s="34"/>
      <c r="U694" s="39"/>
      <c r="V694" s="39"/>
      <c r="W694" s="39"/>
      <c r="X694" s="39"/>
      <c r="Y694" s="40"/>
    </row>
    <row r="695" spans="1:26">
      <c r="B695" s="317"/>
      <c r="C695" s="318"/>
      <c r="D695" s="318"/>
      <c r="E695" s="318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9"/>
      <c r="R695" s="30"/>
      <c r="S695" s="30"/>
      <c r="T695" s="30"/>
      <c r="U695" s="39"/>
      <c r="V695" s="39"/>
      <c r="W695" s="39"/>
      <c r="X695" s="39"/>
      <c r="Y695" s="40"/>
    </row>
    <row r="696" spans="1:26">
      <c r="B696" s="32"/>
      <c r="C696" s="33"/>
      <c r="D696" s="33"/>
      <c r="E696" s="33"/>
      <c r="F696" s="33"/>
      <c r="G696" s="64"/>
      <c r="H696" s="65"/>
      <c r="I696" s="65"/>
      <c r="J696" s="65"/>
      <c r="K696" s="65"/>
      <c r="L696" s="65"/>
      <c r="M696" s="65"/>
      <c r="N696" s="65"/>
      <c r="O696" s="65"/>
      <c r="P696" s="65"/>
      <c r="Q696" s="46"/>
      <c r="R696" s="34"/>
      <c r="S696" s="34"/>
      <c r="T696" s="34"/>
      <c r="U696" s="39"/>
      <c r="V696" s="39"/>
      <c r="W696" s="39"/>
      <c r="X696" s="39"/>
      <c r="Y696" s="5"/>
    </row>
    <row r="697" spans="1:26">
      <c r="B697" s="317"/>
      <c r="C697" s="318"/>
      <c r="D697" s="318"/>
      <c r="E697" s="318"/>
      <c r="F697" s="318"/>
      <c r="G697" s="318"/>
      <c r="H697" s="318"/>
      <c r="I697" s="318"/>
      <c r="J697" s="318"/>
      <c r="K697" s="318"/>
      <c r="L697" s="318"/>
      <c r="M697" s="318"/>
      <c r="N697" s="318"/>
      <c r="O697" s="318"/>
      <c r="P697" s="318"/>
      <c r="Q697" s="319"/>
      <c r="R697" s="30"/>
      <c r="S697" s="30"/>
      <c r="T697" s="30"/>
      <c r="U697" s="39"/>
      <c r="V697" s="39"/>
      <c r="W697" s="39"/>
      <c r="X697" s="39"/>
      <c r="Y697" s="5"/>
    </row>
    <row r="698" spans="1:26">
      <c r="B698" s="32"/>
      <c r="C698" s="33"/>
      <c r="D698" s="33"/>
      <c r="E698" s="33"/>
      <c r="F698" s="33"/>
      <c r="G698" s="64"/>
      <c r="H698" s="65"/>
      <c r="I698" s="65"/>
      <c r="J698" s="65"/>
      <c r="K698" s="65"/>
      <c r="L698" s="65"/>
      <c r="M698" s="65"/>
      <c r="N698" s="65"/>
      <c r="O698" s="65"/>
      <c r="P698" s="65"/>
      <c r="Q698" s="46"/>
      <c r="R698" s="34"/>
      <c r="S698" s="34"/>
      <c r="T698" s="34"/>
      <c r="U698" s="39"/>
      <c r="V698" s="39"/>
      <c r="W698" s="39"/>
      <c r="X698" s="39"/>
      <c r="Y698" s="40"/>
    </row>
    <row r="699" spans="1:26">
      <c r="B699" s="317"/>
      <c r="C699" s="318"/>
      <c r="D699" s="318"/>
      <c r="E699" s="318"/>
      <c r="F699" s="318"/>
      <c r="G699" s="318"/>
      <c r="H699" s="318"/>
      <c r="I699" s="318"/>
      <c r="J699" s="318"/>
      <c r="K699" s="318"/>
      <c r="L699" s="318"/>
      <c r="M699" s="318"/>
      <c r="N699" s="318"/>
      <c r="O699" s="318"/>
      <c r="P699" s="318"/>
      <c r="Q699" s="319"/>
      <c r="R699" s="30"/>
      <c r="S699" s="30"/>
      <c r="T699" s="30"/>
      <c r="U699" s="39"/>
      <c r="V699" s="39"/>
      <c r="W699" s="39"/>
      <c r="X699" s="39"/>
      <c r="Y699" s="40"/>
    </row>
    <row r="700" spans="1:26">
      <c r="B700" s="32"/>
      <c r="C700" s="33"/>
      <c r="D700" s="33"/>
      <c r="E700" s="33"/>
      <c r="F700" s="33"/>
      <c r="G700" s="64"/>
      <c r="H700" s="65"/>
      <c r="I700" s="65"/>
      <c r="J700" s="65"/>
      <c r="K700" s="65"/>
      <c r="L700" s="65"/>
      <c r="M700" s="65"/>
      <c r="N700" s="65"/>
      <c r="O700" s="65"/>
      <c r="P700" s="65"/>
      <c r="Q700" s="46"/>
      <c r="R700" s="34"/>
      <c r="S700" s="34"/>
      <c r="T700" s="34"/>
      <c r="U700" s="39"/>
      <c r="V700" s="39"/>
      <c r="W700" s="39"/>
      <c r="X700" s="39"/>
      <c r="Y700" s="40"/>
    </row>
    <row r="701" spans="1:26">
      <c r="B701" s="317"/>
      <c r="C701" s="318"/>
      <c r="D701" s="318"/>
      <c r="E701" s="318"/>
      <c r="F701" s="318"/>
      <c r="G701" s="318"/>
      <c r="H701" s="318"/>
      <c r="I701" s="318"/>
      <c r="J701" s="318"/>
      <c r="K701" s="318"/>
      <c r="L701" s="318"/>
      <c r="M701" s="318"/>
      <c r="N701" s="318"/>
      <c r="O701" s="318"/>
      <c r="P701" s="318"/>
      <c r="Q701" s="319"/>
      <c r="R701" s="30"/>
      <c r="S701" s="30"/>
      <c r="T701" s="30"/>
      <c r="U701" s="39"/>
      <c r="V701" s="39"/>
      <c r="W701" s="39"/>
      <c r="X701" s="39"/>
      <c r="Y701" s="40"/>
    </row>
    <row r="702" spans="1:26">
      <c r="B702" s="32"/>
      <c r="C702" s="33"/>
      <c r="D702" s="33"/>
      <c r="E702" s="33"/>
      <c r="F702" s="33"/>
      <c r="G702" s="64"/>
      <c r="H702" s="65"/>
      <c r="I702" s="65"/>
      <c r="J702" s="65"/>
      <c r="K702" s="65"/>
      <c r="L702" s="65"/>
      <c r="M702" s="65"/>
      <c r="N702" s="65"/>
      <c r="O702" s="65"/>
      <c r="P702" s="65"/>
      <c r="Q702" s="46"/>
      <c r="R702" s="15"/>
      <c r="S702" s="15"/>
      <c r="T702" s="15"/>
      <c r="U702" s="41"/>
      <c r="V702" s="41"/>
      <c r="W702" s="41"/>
      <c r="X702" s="41"/>
    </row>
    <row r="703" spans="1:26">
      <c r="B703" s="317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9"/>
      <c r="R703" s="8"/>
      <c r="S703" s="8"/>
      <c r="T703" s="8"/>
      <c r="U703" s="41"/>
      <c r="V703" s="41"/>
      <c r="W703" s="41"/>
      <c r="X703" s="41"/>
    </row>
    <row r="704" spans="1:26" s="21" customFormat="1">
      <c r="A704" s="19"/>
      <c r="B704" s="32"/>
      <c r="C704" s="33"/>
      <c r="D704" s="33"/>
      <c r="E704" s="33"/>
      <c r="F704" s="33"/>
      <c r="G704" s="64"/>
      <c r="H704" s="65"/>
      <c r="I704" s="65"/>
      <c r="J704" s="65"/>
      <c r="K704" s="65"/>
      <c r="L704" s="65"/>
      <c r="M704" s="65"/>
      <c r="N704" s="65"/>
      <c r="O704" s="65"/>
      <c r="P704" s="65"/>
      <c r="Q704" s="46"/>
      <c r="R704" s="34"/>
      <c r="S704" s="34"/>
      <c r="T704" s="34"/>
      <c r="U704" s="39"/>
      <c r="V704" s="39"/>
      <c r="W704" s="39"/>
      <c r="X704" s="39"/>
      <c r="Z704" s="18"/>
    </row>
    <row r="705" spans="1:26" s="21" customFormat="1">
      <c r="A705" s="19"/>
      <c r="B705" s="317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9"/>
      <c r="R705" s="30"/>
      <c r="S705" s="30"/>
      <c r="T705" s="30"/>
      <c r="U705" s="39"/>
      <c r="V705" s="39"/>
      <c r="W705" s="39"/>
      <c r="X705" s="39"/>
      <c r="Z705" s="18"/>
    </row>
    <row r="706" spans="1:26" s="21" customFormat="1">
      <c r="A706" s="19"/>
      <c r="B706" s="32"/>
      <c r="C706" s="33"/>
      <c r="D706" s="33"/>
      <c r="E706" s="33"/>
      <c r="F706" s="33"/>
      <c r="G706" s="64"/>
      <c r="H706" s="65"/>
      <c r="I706" s="65"/>
      <c r="J706" s="65"/>
      <c r="K706" s="65"/>
      <c r="L706" s="65"/>
      <c r="M706" s="65"/>
      <c r="N706" s="65"/>
      <c r="O706" s="65"/>
      <c r="P706" s="65"/>
      <c r="Q706" s="46"/>
      <c r="R706" s="34"/>
      <c r="S706" s="34"/>
      <c r="T706" s="34"/>
      <c r="U706" s="39"/>
      <c r="V706" s="39"/>
      <c r="W706" s="39"/>
      <c r="X706" s="39"/>
      <c r="Z706" s="18"/>
    </row>
    <row r="707" spans="1:26" s="21" customFormat="1">
      <c r="A707" s="19"/>
      <c r="B707" s="317"/>
      <c r="C707" s="318"/>
      <c r="D707" s="318"/>
      <c r="E707" s="318"/>
      <c r="F707" s="318"/>
      <c r="G707" s="318"/>
      <c r="H707" s="318"/>
      <c r="I707" s="318"/>
      <c r="J707" s="318"/>
      <c r="K707" s="318"/>
      <c r="L707" s="318"/>
      <c r="M707" s="318"/>
      <c r="N707" s="318"/>
      <c r="O707" s="318"/>
      <c r="P707" s="318"/>
      <c r="Q707" s="319"/>
      <c r="R707" s="30"/>
      <c r="S707" s="30"/>
      <c r="T707" s="30"/>
      <c r="U707" s="39"/>
      <c r="V707" s="39"/>
      <c r="W707" s="39"/>
      <c r="X707" s="39"/>
      <c r="Z707" s="18"/>
    </row>
  </sheetData>
  <mergeCells count="463">
    <mergeCell ref="B699:Q699"/>
    <mergeCell ref="B701:Q701"/>
    <mergeCell ref="B703:Q703"/>
    <mergeCell ref="B705:Q705"/>
    <mergeCell ref="B707:Q707"/>
    <mergeCell ref="B24:E25"/>
    <mergeCell ref="F24:F25"/>
    <mergeCell ref="B687:Q687"/>
    <mergeCell ref="B689:Q689"/>
    <mergeCell ref="B691:Q691"/>
    <mergeCell ref="B693:Q693"/>
    <mergeCell ref="B695:Q695"/>
    <mergeCell ref="B697:Q697"/>
    <mergeCell ref="B675:Q675"/>
    <mergeCell ref="B677:Q677"/>
    <mergeCell ref="B679:Q679"/>
    <mergeCell ref="B681:Q681"/>
    <mergeCell ref="B683:Q683"/>
    <mergeCell ref="B685:Q685"/>
    <mergeCell ref="B663:Q663"/>
    <mergeCell ref="B665:Q665"/>
    <mergeCell ref="B667:Q667"/>
    <mergeCell ref="B669:Q669"/>
    <mergeCell ref="B671:Q671"/>
    <mergeCell ref="B673:Q673"/>
    <mergeCell ref="B651:Q651"/>
    <mergeCell ref="B653:Q653"/>
    <mergeCell ref="B655:Q655"/>
    <mergeCell ref="B657:Q657"/>
    <mergeCell ref="B659:Q659"/>
    <mergeCell ref="B661:Q661"/>
    <mergeCell ref="B639:Q639"/>
    <mergeCell ref="B641:Q641"/>
    <mergeCell ref="B643:Q643"/>
    <mergeCell ref="B645:Q645"/>
    <mergeCell ref="B647:Q647"/>
    <mergeCell ref="B649:Q649"/>
    <mergeCell ref="B627:Q627"/>
    <mergeCell ref="B629:Q629"/>
    <mergeCell ref="B631:Q631"/>
    <mergeCell ref="B633:Q633"/>
    <mergeCell ref="B635:Q635"/>
    <mergeCell ref="B637:Q637"/>
    <mergeCell ref="B615:Q615"/>
    <mergeCell ref="B617:Q617"/>
    <mergeCell ref="B619:Q619"/>
    <mergeCell ref="B621:Q621"/>
    <mergeCell ref="B623:Q623"/>
    <mergeCell ref="B625:Q625"/>
    <mergeCell ref="B603:Q603"/>
    <mergeCell ref="B605:Q605"/>
    <mergeCell ref="B607:Q607"/>
    <mergeCell ref="B609:Q609"/>
    <mergeCell ref="B611:Q611"/>
    <mergeCell ref="B613:Q613"/>
    <mergeCell ref="B591:Q591"/>
    <mergeCell ref="B593:Q593"/>
    <mergeCell ref="B595:Q595"/>
    <mergeCell ref="B597:Q597"/>
    <mergeCell ref="B599:Q599"/>
    <mergeCell ref="B601:Q601"/>
    <mergeCell ref="B579:Q579"/>
    <mergeCell ref="B581:Q581"/>
    <mergeCell ref="B583:Q583"/>
    <mergeCell ref="B585:Q585"/>
    <mergeCell ref="B587:Q587"/>
    <mergeCell ref="B589:Q589"/>
    <mergeCell ref="B567:Q567"/>
    <mergeCell ref="B569:Q569"/>
    <mergeCell ref="B571:Q571"/>
    <mergeCell ref="B573:Q573"/>
    <mergeCell ref="B575:Q575"/>
    <mergeCell ref="B577:Q577"/>
    <mergeCell ref="B555:Q555"/>
    <mergeCell ref="B557:Q557"/>
    <mergeCell ref="B559:Q559"/>
    <mergeCell ref="B561:Q561"/>
    <mergeCell ref="B563:Q563"/>
    <mergeCell ref="B565:Q565"/>
    <mergeCell ref="B543:Q543"/>
    <mergeCell ref="B545:Q545"/>
    <mergeCell ref="B547:Q547"/>
    <mergeCell ref="B549:Q549"/>
    <mergeCell ref="B551:Q551"/>
    <mergeCell ref="B553:Q553"/>
    <mergeCell ref="B531:Q531"/>
    <mergeCell ref="B533:Q533"/>
    <mergeCell ref="B535:Q535"/>
    <mergeCell ref="B537:Q537"/>
    <mergeCell ref="B539:Q539"/>
    <mergeCell ref="B541:Q541"/>
    <mergeCell ref="B519:Q519"/>
    <mergeCell ref="B521:Q521"/>
    <mergeCell ref="B523:Q523"/>
    <mergeCell ref="B525:Q525"/>
    <mergeCell ref="B527:Q527"/>
    <mergeCell ref="B529:Q529"/>
    <mergeCell ref="B507:Q507"/>
    <mergeCell ref="B509:Q509"/>
    <mergeCell ref="B511:Q511"/>
    <mergeCell ref="B513:Q513"/>
    <mergeCell ref="B515:Q515"/>
    <mergeCell ref="B517:Q517"/>
    <mergeCell ref="B495:Q495"/>
    <mergeCell ref="B497:Q497"/>
    <mergeCell ref="B499:Q499"/>
    <mergeCell ref="B501:Q501"/>
    <mergeCell ref="B503:Q503"/>
    <mergeCell ref="B505:Q505"/>
    <mergeCell ref="B483:Q483"/>
    <mergeCell ref="B485:Q485"/>
    <mergeCell ref="B487:Q487"/>
    <mergeCell ref="B489:Q489"/>
    <mergeCell ref="B491:Q491"/>
    <mergeCell ref="B493:Q493"/>
    <mergeCell ref="B471:Q471"/>
    <mergeCell ref="B473:Q473"/>
    <mergeCell ref="B475:Q475"/>
    <mergeCell ref="B477:Q477"/>
    <mergeCell ref="B479:Q479"/>
    <mergeCell ref="B481:Q481"/>
    <mergeCell ref="B459:Q459"/>
    <mergeCell ref="B461:Q461"/>
    <mergeCell ref="B463:Q463"/>
    <mergeCell ref="B465:Q465"/>
    <mergeCell ref="B467:Q467"/>
    <mergeCell ref="B469:Q469"/>
    <mergeCell ref="B447:Q447"/>
    <mergeCell ref="B449:Q449"/>
    <mergeCell ref="B451:Q451"/>
    <mergeCell ref="B453:Q453"/>
    <mergeCell ref="B455:Q455"/>
    <mergeCell ref="B457:Q457"/>
    <mergeCell ref="B435:Q435"/>
    <mergeCell ref="B437:Q437"/>
    <mergeCell ref="B439:Q439"/>
    <mergeCell ref="B441:Q441"/>
    <mergeCell ref="B443:Q443"/>
    <mergeCell ref="B445:Q445"/>
    <mergeCell ref="B423:Q423"/>
    <mergeCell ref="B425:Q425"/>
    <mergeCell ref="B427:Q427"/>
    <mergeCell ref="B429:Q429"/>
    <mergeCell ref="B431:Q431"/>
    <mergeCell ref="B433:Q433"/>
    <mergeCell ref="B411:Q411"/>
    <mergeCell ref="B413:Q413"/>
    <mergeCell ref="B415:Q415"/>
    <mergeCell ref="B417:Q417"/>
    <mergeCell ref="B419:Q419"/>
    <mergeCell ref="B421:Q421"/>
    <mergeCell ref="B399:Q399"/>
    <mergeCell ref="B401:Q401"/>
    <mergeCell ref="B403:Q403"/>
    <mergeCell ref="B405:Q405"/>
    <mergeCell ref="B407:Q407"/>
    <mergeCell ref="B409:Q409"/>
    <mergeCell ref="B387:Q387"/>
    <mergeCell ref="B389:Q389"/>
    <mergeCell ref="B391:Q391"/>
    <mergeCell ref="B393:Q393"/>
    <mergeCell ref="B395:Q395"/>
    <mergeCell ref="B397:Q397"/>
    <mergeCell ref="B375:Q375"/>
    <mergeCell ref="B377:Q377"/>
    <mergeCell ref="B379:Q379"/>
    <mergeCell ref="B381:Q381"/>
    <mergeCell ref="B383:Q383"/>
    <mergeCell ref="B385:Q385"/>
    <mergeCell ref="B363:Q363"/>
    <mergeCell ref="B365:Q365"/>
    <mergeCell ref="B367:Q367"/>
    <mergeCell ref="B369:Q369"/>
    <mergeCell ref="B371:Q371"/>
    <mergeCell ref="B373:Q373"/>
    <mergeCell ref="B351:Q351"/>
    <mergeCell ref="B353:Q353"/>
    <mergeCell ref="B355:Q355"/>
    <mergeCell ref="B357:Q357"/>
    <mergeCell ref="B359:Q359"/>
    <mergeCell ref="B361:Q361"/>
    <mergeCell ref="B339:Q339"/>
    <mergeCell ref="B341:Q341"/>
    <mergeCell ref="B343:Q343"/>
    <mergeCell ref="B345:Q345"/>
    <mergeCell ref="B347:Q347"/>
    <mergeCell ref="B349:Q349"/>
    <mergeCell ref="B327:Q327"/>
    <mergeCell ref="B329:Q329"/>
    <mergeCell ref="B331:Q331"/>
    <mergeCell ref="B333:Q333"/>
    <mergeCell ref="B335:Q335"/>
    <mergeCell ref="B337:Q337"/>
    <mergeCell ref="B315:Q315"/>
    <mergeCell ref="B317:Q317"/>
    <mergeCell ref="B319:Q319"/>
    <mergeCell ref="B321:Q321"/>
    <mergeCell ref="B323:Q323"/>
    <mergeCell ref="B325:Q325"/>
    <mergeCell ref="B303:Q303"/>
    <mergeCell ref="B305:Q305"/>
    <mergeCell ref="B307:Q307"/>
    <mergeCell ref="B309:Q309"/>
    <mergeCell ref="B311:Q311"/>
    <mergeCell ref="B313:Q313"/>
    <mergeCell ref="B291:Q291"/>
    <mergeCell ref="B293:Q293"/>
    <mergeCell ref="B295:Q295"/>
    <mergeCell ref="B297:Q297"/>
    <mergeCell ref="B299:Q299"/>
    <mergeCell ref="B301:Q301"/>
    <mergeCell ref="B279:Q279"/>
    <mergeCell ref="B281:Q281"/>
    <mergeCell ref="B283:Q283"/>
    <mergeCell ref="B285:Q285"/>
    <mergeCell ref="B287:Q287"/>
    <mergeCell ref="B289:Q289"/>
    <mergeCell ref="B267:Q267"/>
    <mergeCell ref="B269:Q269"/>
    <mergeCell ref="B271:Q271"/>
    <mergeCell ref="B273:Q273"/>
    <mergeCell ref="B275:Q275"/>
    <mergeCell ref="B277:Q277"/>
    <mergeCell ref="B253:Q253"/>
    <mergeCell ref="B257:Q257"/>
    <mergeCell ref="B259:Q259"/>
    <mergeCell ref="B261:Q261"/>
    <mergeCell ref="B263:Q263"/>
    <mergeCell ref="B265:Q265"/>
    <mergeCell ref="B241:Q241"/>
    <mergeCell ref="B243:Q243"/>
    <mergeCell ref="B245:Q245"/>
    <mergeCell ref="B247:Q247"/>
    <mergeCell ref="B249:Q249"/>
    <mergeCell ref="B251:Q251"/>
    <mergeCell ref="B227:Q227"/>
    <mergeCell ref="B229:Q229"/>
    <mergeCell ref="B231:Q231"/>
    <mergeCell ref="B235:Q235"/>
    <mergeCell ref="B237:Q237"/>
    <mergeCell ref="B239:Q239"/>
    <mergeCell ref="B215:Q215"/>
    <mergeCell ref="B217:Q217"/>
    <mergeCell ref="B219:Q219"/>
    <mergeCell ref="B221:Q221"/>
    <mergeCell ref="B223:Q223"/>
    <mergeCell ref="B225:Q225"/>
    <mergeCell ref="B201:Q201"/>
    <mergeCell ref="B203:Q203"/>
    <mergeCell ref="B205:Q205"/>
    <mergeCell ref="B207:Q207"/>
    <mergeCell ref="B209:Q209"/>
    <mergeCell ref="B213:Q213"/>
    <mergeCell ref="B187:Q187"/>
    <mergeCell ref="B191:Q191"/>
    <mergeCell ref="B193:Q193"/>
    <mergeCell ref="B195:Q195"/>
    <mergeCell ref="B197:Q197"/>
    <mergeCell ref="B199:Q199"/>
    <mergeCell ref="B175:Q175"/>
    <mergeCell ref="B177:Q177"/>
    <mergeCell ref="B179:Q179"/>
    <mergeCell ref="B181:Q181"/>
    <mergeCell ref="B183:Q183"/>
    <mergeCell ref="B185:Q185"/>
    <mergeCell ref="B161:Q161"/>
    <mergeCell ref="B163:Q163"/>
    <mergeCell ref="B165:Q165"/>
    <mergeCell ref="B169:Q169"/>
    <mergeCell ref="B171:Q171"/>
    <mergeCell ref="B173:Q173"/>
    <mergeCell ref="B149:Q149"/>
    <mergeCell ref="B151:Q151"/>
    <mergeCell ref="B153:Q153"/>
    <mergeCell ref="B155:Q155"/>
    <mergeCell ref="B157:Q157"/>
    <mergeCell ref="B159:Q159"/>
    <mergeCell ref="B135:Q135"/>
    <mergeCell ref="B137:Q137"/>
    <mergeCell ref="B139:Q139"/>
    <mergeCell ref="B141:Q141"/>
    <mergeCell ref="B143:Q143"/>
    <mergeCell ref="B147:Q147"/>
    <mergeCell ref="B121:Q121"/>
    <mergeCell ref="B125:Q125"/>
    <mergeCell ref="B127:Q127"/>
    <mergeCell ref="B129:Q129"/>
    <mergeCell ref="B131:Q131"/>
    <mergeCell ref="B133:Q133"/>
    <mergeCell ref="B109:Q109"/>
    <mergeCell ref="B111:Q111"/>
    <mergeCell ref="B113:Q113"/>
    <mergeCell ref="B115:Q115"/>
    <mergeCell ref="B117:Q117"/>
    <mergeCell ref="B119:Q119"/>
    <mergeCell ref="B95:Q95"/>
    <mergeCell ref="B97:Q97"/>
    <mergeCell ref="B99:Q99"/>
    <mergeCell ref="B103:Q103"/>
    <mergeCell ref="B105:Q105"/>
    <mergeCell ref="B107:Q107"/>
    <mergeCell ref="B83:Q83"/>
    <mergeCell ref="B85:Q85"/>
    <mergeCell ref="B87:Q87"/>
    <mergeCell ref="B89:Q89"/>
    <mergeCell ref="B91:Q91"/>
    <mergeCell ref="B93:Q93"/>
    <mergeCell ref="U24:X25"/>
    <mergeCell ref="G25:P25"/>
    <mergeCell ref="E26:F26"/>
    <mergeCell ref="G26:P26"/>
    <mergeCell ref="B29:F29"/>
    <mergeCell ref="B81:Q81"/>
    <mergeCell ref="G24:P24"/>
    <mergeCell ref="Q24:Q25"/>
    <mergeCell ref="R24:R25"/>
    <mergeCell ref="S24:S25"/>
    <mergeCell ref="T24:T25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L22:L23"/>
    <mergeCell ref="M22:M23"/>
    <mergeCell ref="A18:A19"/>
    <mergeCell ref="C18:C19"/>
    <mergeCell ref="R20:R21"/>
    <mergeCell ref="S20:S21"/>
    <mergeCell ref="T20:T21"/>
    <mergeCell ref="U20:X20"/>
    <mergeCell ref="U21:X21"/>
    <mergeCell ref="A22:A23"/>
    <mergeCell ref="C22:C23"/>
    <mergeCell ref="D22:D23"/>
    <mergeCell ref="E22:F23"/>
    <mergeCell ref="G22:G23"/>
    <mergeCell ref="L20:L21"/>
    <mergeCell ref="M20:M21"/>
    <mergeCell ref="N20:N21"/>
    <mergeCell ref="O20:O21"/>
    <mergeCell ref="P20:P21"/>
    <mergeCell ref="Q20:Q21"/>
    <mergeCell ref="T22:T23"/>
    <mergeCell ref="U22:X22"/>
    <mergeCell ref="U23:X23"/>
    <mergeCell ref="A20:A21"/>
    <mergeCell ref="C20:C21"/>
    <mergeCell ref="D20:D21"/>
    <mergeCell ref="E20:F21"/>
    <mergeCell ref="G20:G21"/>
    <mergeCell ref="H20:H21"/>
    <mergeCell ref="I20:I21"/>
    <mergeCell ref="J20:J21"/>
    <mergeCell ref="K20:K21"/>
    <mergeCell ref="D18:D19"/>
    <mergeCell ref="E18:F19"/>
    <mergeCell ref="G18:G19"/>
    <mergeCell ref="H18:H19"/>
    <mergeCell ref="I18:I19"/>
    <mergeCell ref="J18:J19"/>
    <mergeCell ref="K18:K19"/>
    <mergeCell ref="O16:O17"/>
    <mergeCell ref="P16:P17"/>
    <mergeCell ref="Q16:Q17"/>
    <mergeCell ref="R16:R17"/>
    <mergeCell ref="S16:S17"/>
    <mergeCell ref="O18:O19"/>
    <mergeCell ref="P18:P19"/>
    <mergeCell ref="Q18:Q19"/>
    <mergeCell ref="R18:R19"/>
    <mergeCell ref="S18:S19"/>
    <mergeCell ref="L14:L15"/>
    <mergeCell ref="M14:M15"/>
    <mergeCell ref="N14:N15"/>
    <mergeCell ref="L18:L19"/>
    <mergeCell ref="M18:M19"/>
    <mergeCell ref="N18:N19"/>
    <mergeCell ref="I16:I17"/>
    <mergeCell ref="J16:J17"/>
    <mergeCell ref="K16:K17"/>
    <mergeCell ref="L16:L17"/>
    <mergeCell ref="M16:M17"/>
    <mergeCell ref="N16:N17"/>
    <mergeCell ref="A14:A15"/>
    <mergeCell ref="C14:C15"/>
    <mergeCell ref="D14:D15"/>
    <mergeCell ref="E14:F15"/>
    <mergeCell ref="G14:G15"/>
    <mergeCell ref="H14:H15"/>
    <mergeCell ref="I14:I15"/>
    <mergeCell ref="J14:J15"/>
    <mergeCell ref="K14:K15"/>
    <mergeCell ref="A16:A17"/>
    <mergeCell ref="C16:C17"/>
    <mergeCell ref="D16:D17"/>
    <mergeCell ref="E16:F17"/>
    <mergeCell ref="G16:G17"/>
    <mergeCell ref="H16:H17"/>
    <mergeCell ref="O12:O13"/>
    <mergeCell ref="P12:P13"/>
    <mergeCell ref="Q12:Q13"/>
    <mergeCell ref="A12:A13"/>
    <mergeCell ref="C12:C13"/>
    <mergeCell ref="D12:D13"/>
    <mergeCell ref="E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4:O15"/>
    <mergeCell ref="P14:P15"/>
    <mergeCell ref="Q14:Q15"/>
    <mergeCell ref="S10:S11"/>
    <mergeCell ref="T10:T11"/>
    <mergeCell ref="U10:X10"/>
    <mergeCell ref="Y10:Y25"/>
    <mergeCell ref="U11:X11"/>
    <mergeCell ref="U16:X16"/>
    <mergeCell ref="U17:X17"/>
    <mergeCell ref="U18:X18"/>
    <mergeCell ref="R12:R13"/>
    <mergeCell ref="S12:S13"/>
    <mergeCell ref="T12:T13"/>
    <mergeCell ref="T16:T17"/>
    <mergeCell ref="U19:X19"/>
    <mergeCell ref="T18:T19"/>
    <mergeCell ref="R14:R15"/>
    <mergeCell ref="S14:S15"/>
    <mergeCell ref="T14:T15"/>
    <mergeCell ref="B2:X2"/>
    <mergeCell ref="B3:X3"/>
    <mergeCell ref="B4:X4"/>
    <mergeCell ref="B5:X5"/>
    <mergeCell ref="F6:P6"/>
    <mergeCell ref="T6:U6"/>
    <mergeCell ref="V6:X6"/>
    <mergeCell ref="F9:P9"/>
    <mergeCell ref="B10:B11"/>
    <mergeCell ref="C10:C11"/>
    <mergeCell ref="D10:D11"/>
    <mergeCell ref="E10:F11"/>
    <mergeCell ref="G10:P11"/>
    <mergeCell ref="F7:P7"/>
    <mergeCell ref="T7:U7"/>
    <mergeCell ref="V7:X7"/>
    <mergeCell ref="T8:U8"/>
    <mergeCell ref="V8:X8"/>
    <mergeCell ref="E8:F8"/>
    <mergeCell ref="G8:I8"/>
    <mergeCell ref="K8:L8"/>
    <mergeCell ref="N8:O8"/>
    <mergeCell ref="Q10:Q11"/>
    <mergeCell ref="R10:R11"/>
  </mergeCells>
  <phoneticPr fontId="5" type="noConversion"/>
  <printOptions horizontalCentered="1"/>
  <pageMargins left="0.59055118110236227" right="0.11811023622047245" top="0.47244094488188981" bottom="0" header="0" footer="0"/>
  <pageSetup paperSize="9" orientation="landscape" r:id="rId1"/>
  <headerFooter alignWithMargins="0">
    <oddHeader>&amp;R&amp;10
表B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AB707"/>
  <sheetViews>
    <sheetView topLeftCell="A9" zoomScaleNormal="100" zoomScaleSheetLayoutView="100" workbookViewId="0">
      <selection activeCell="T12" sqref="T12:T13"/>
    </sheetView>
  </sheetViews>
  <sheetFormatPr defaultColWidth="9" defaultRowHeight="17"/>
  <cols>
    <col min="1" max="1" width="3.7265625" style="19" customWidth="1"/>
    <col min="2" max="2" width="10.7265625" style="42" customWidth="1"/>
    <col min="3" max="3" width="5.453125" style="42" customWidth="1"/>
    <col min="4" max="4" width="4.453125" style="42" customWidth="1"/>
    <col min="5" max="5" width="3.90625" style="42" customWidth="1"/>
    <col min="6" max="6" width="15.26953125" style="42" customWidth="1"/>
    <col min="7" max="7" width="13.26953125" style="42" customWidth="1"/>
    <col min="8" max="8" width="8" style="42" customWidth="1"/>
    <col min="9" max="9" width="1.7265625" style="62" customWidth="1"/>
    <col min="10" max="18" width="1.7265625" style="68" customWidth="1"/>
    <col min="19" max="19" width="9.6328125" style="48" customWidth="1"/>
    <col min="20" max="20" width="9" style="20" bestFit="1" customWidth="1"/>
    <col min="21" max="21" width="7.90625" style="20" customWidth="1"/>
    <col min="22" max="22" width="9.6328125" style="20" customWidth="1"/>
    <col min="23" max="23" width="5" style="18" customWidth="1"/>
    <col min="24" max="24" width="5.90625" style="18" customWidth="1"/>
    <col min="25" max="25" width="4.26953125" style="18" customWidth="1"/>
    <col min="26" max="26" width="2.453125" style="18" customWidth="1"/>
    <col min="27" max="27" width="2.08984375" style="21" customWidth="1"/>
    <col min="28" max="16384" width="9" style="18"/>
  </cols>
  <sheetData>
    <row r="1" spans="1:28" s="141" customFormat="1" ht="24" customHeight="1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3"/>
      <c r="AB1" s="143"/>
    </row>
    <row r="2" spans="1:28" s="145" customFormat="1" ht="23.25" customHeight="1">
      <c r="A2" s="149" t="s">
        <v>33</v>
      </c>
      <c r="B2" s="388" t="s">
        <v>80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144"/>
      <c r="AB2" s="144"/>
    </row>
    <row r="3" spans="1:28" s="145" customFormat="1" ht="17.25" customHeight="1">
      <c r="A3" s="149" t="s">
        <v>43</v>
      </c>
      <c r="B3" s="388" t="s">
        <v>153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144"/>
      <c r="AB3" s="144"/>
    </row>
    <row r="4" spans="1:28" s="22" customFormat="1" ht="28" customHeight="1">
      <c r="A4" s="19"/>
      <c r="B4" s="237" t="s">
        <v>2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B4" s="18"/>
    </row>
    <row r="5" spans="1:28" s="22" customFormat="1" ht="24" customHeight="1">
      <c r="A5" s="19"/>
      <c r="B5" s="238" t="s">
        <v>81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52"/>
      <c r="AB5" s="18"/>
    </row>
    <row r="6" spans="1:28" s="22" customFormat="1" ht="16" customHeight="1">
      <c r="A6" s="19"/>
      <c r="B6" s="1"/>
      <c r="C6" s="1"/>
      <c r="D6" s="1"/>
      <c r="E6" s="1"/>
      <c r="F6" s="1"/>
      <c r="G6" s="1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43"/>
      <c r="T6" s="43"/>
      <c r="U6" s="43"/>
      <c r="V6" s="239" t="s">
        <v>1</v>
      </c>
      <c r="W6" s="239"/>
      <c r="X6" s="240" t="s">
        <v>112</v>
      </c>
      <c r="Y6" s="240"/>
      <c r="Z6" s="240"/>
      <c r="AA6" s="52"/>
      <c r="AB6" s="18"/>
    </row>
    <row r="7" spans="1:28" s="22" customFormat="1" ht="16" customHeight="1">
      <c r="A7" s="19"/>
      <c r="B7" s="1" t="s">
        <v>98</v>
      </c>
      <c r="C7" s="1"/>
      <c r="D7" s="1" t="s">
        <v>97</v>
      </c>
      <c r="G7" s="1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43"/>
      <c r="T7" s="43"/>
      <c r="U7" s="43"/>
      <c r="V7" s="241" t="s">
        <v>18</v>
      </c>
      <c r="W7" s="241"/>
      <c r="X7" s="242" t="s">
        <v>86</v>
      </c>
      <c r="Y7" s="242"/>
      <c r="Z7" s="242"/>
      <c r="AA7" s="52"/>
      <c r="AB7" s="18"/>
    </row>
    <row r="8" spans="1:28" s="22" customFormat="1" ht="16" customHeight="1">
      <c r="A8" s="19"/>
      <c r="B8" s="1" t="s">
        <v>99</v>
      </c>
      <c r="C8" s="1"/>
      <c r="D8" s="1" t="s">
        <v>100</v>
      </c>
      <c r="E8" s="1"/>
      <c r="F8" s="1" t="s">
        <v>101</v>
      </c>
      <c r="G8" s="421" t="s">
        <v>87</v>
      </c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9"/>
      <c r="U8" s="49"/>
      <c r="V8" s="241" t="s">
        <v>0</v>
      </c>
      <c r="W8" s="241"/>
      <c r="X8" s="389"/>
      <c r="Y8" s="389"/>
      <c r="Z8" s="389"/>
      <c r="AA8" s="52"/>
      <c r="AB8" s="18"/>
    </row>
    <row r="9" spans="1:28" s="22" customFormat="1" ht="9.75" customHeight="1" thickBot="1">
      <c r="A9" s="19"/>
      <c r="B9" s="50"/>
      <c r="C9" s="50"/>
      <c r="D9" s="50"/>
      <c r="E9" s="50"/>
      <c r="F9" s="50"/>
      <c r="G9" s="50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44"/>
      <c r="T9" s="44"/>
      <c r="U9" s="44"/>
      <c r="V9" s="44"/>
      <c r="W9" s="51"/>
      <c r="X9" s="51"/>
      <c r="Y9" s="51"/>
      <c r="Z9" s="53"/>
      <c r="AA9" s="52"/>
      <c r="AB9" s="18"/>
    </row>
    <row r="10" spans="1:28" s="22" customFormat="1" ht="22" customHeight="1">
      <c r="A10" s="19"/>
      <c r="B10" s="415" t="s">
        <v>8</v>
      </c>
      <c r="C10" s="417" t="s">
        <v>6</v>
      </c>
      <c r="D10" s="418"/>
      <c r="E10" s="417" t="s">
        <v>7</v>
      </c>
      <c r="F10" s="418"/>
      <c r="G10" s="250" t="s">
        <v>27</v>
      </c>
      <c r="H10" s="251"/>
      <c r="I10" s="254" t="s">
        <v>29</v>
      </c>
      <c r="J10" s="255"/>
      <c r="K10" s="255"/>
      <c r="L10" s="255"/>
      <c r="M10" s="255"/>
      <c r="N10" s="255"/>
      <c r="O10" s="255"/>
      <c r="P10" s="255"/>
      <c r="Q10" s="255"/>
      <c r="R10" s="256"/>
      <c r="S10" s="260" t="s">
        <v>25</v>
      </c>
      <c r="T10" s="262" t="s">
        <v>215</v>
      </c>
      <c r="U10" s="264" t="s">
        <v>218</v>
      </c>
      <c r="V10" s="268" t="s">
        <v>26</v>
      </c>
      <c r="W10" s="269" t="s">
        <v>32</v>
      </c>
      <c r="X10" s="270"/>
      <c r="Y10" s="270"/>
      <c r="Z10" s="271"/>
      <c r="AA10" s="272" t="s">
        <v>11</v>
      </c>
    </row>
    <row r="11" spans="1:28" s="22" customFormat="1" ht="22" customHeight="1">
      <c r="A11" s="19"/>
      <c r="B11" s="416"/>
      <c r="C11" s="419"/>
      <c r="D11" s="420"/>
      <c r="E11" s="422"/>
      <c r="F11" s="423"/>
      <c r="G11" s="252"/>
      <c r="H11" s="253"/>
      <c r="I11" s="257"/>
      <c r="J11" s="258"/>
      <c r="K11" s="258"/>
      <c r="L11" s="258"/>
      <c r="M11" s="258"/>
      <c r="N11" s="258"/>
      <c r="O11" s="258"/>
      <c r="P11" s="258"/>
      <c r="Q11" s="258"/>
      <c r="R11" s="259"/>
      <c r="S11" s="261"/>
      <c r="T11" s="263"/>
      <c r="U11" s="265"/>
      <c r="V11" s="249"/>
      <c r="W11" s="273" t="s">
        <v>34</v>
      </c>
      <c r="X11" s="274"/>
      <c r="Y11" s="274"/>
      <c r="Z11" s="275"/>
      <c r="AA11" s="272"/>
    </row>
    <row r="12" spans="1:28" s="22" customFormat="1" ht="22" customHeight="1">
      <c r="A12" s="224">
        <v>1</v>
      </c>
      <c r="B12" s="69"/>
      <c r="C12" s="424"/>
      <c r="D12" s="425"/>
      <c r="E12" s="426"/>
      <c r="F12" s="427"/>
      <c r="G12" s="309"/>
      <c r="H12" s="310"/>
      <c r="I12" s="313"/>
      <c r="J12" s="298"/>
      <c r="K12" s="298"/>
      <c r="L12" s="298"/>
      <c r="M12" s="298"/>
      <c r="N12" s="298"/>
      <c r="O12" s="298"/>
      <c r="P12" s="298"/>
      <c r="Q12" s="298"/>
      <c r="R12" s="307"/>
      <c r="S12" s="292"/>
      <c r="T12" s="285">
        <f>IF(AND(D12&lt;&gt;"本校專任", D12&lt;&gt;"本校專任",S12&gt;=26400),S12*0.0211,0)</f>
        <v>0</v>
      </c>
      <c r="U12" s="285">
        <f>IF(S12&gt;=40019,ROUNDDOWN(S12*0.05,0),0)</f>
        <v>0</v>
      </c>
      <c r="V12" s="285">
        <f>S12-T12-U12</f>
        <v>0</v>
      </c>
      <c r="W12" s="129" t="s">
        <v>23</v>
      </c>
      <c r="X12" s="130"/>
      <c r="Y12" s="130"/>
      <c r="Z12" s="131"/>
      <c r="AA12" s="272"/>
    </row>
    <row r="13" spans="1:28" s="22" customFormat="1" ht="22" customHeight="1">
      <c r="A13" s="224"/>
      <c r="B13" s="70"/>
      <c r="C13" s="422"/>
      <c r="D13" s="423"/>
      <c r="E13" s="428"/>
      <c r="F13" s="429"/>
      <c r="G13" s="311"/>
      <c r="H13" s="312"/>
      <c r="I13" s="314"/>
      <c r="J13" s="299"/>
      <c r="K13" s="299"/>
      <c r="L13" s="299"/>
      <c r="M13" s="299"/>
      <c r="N13" s="299"/>
      <c r="O13" s="299"/>
      <c r="P13" s="299"/>
      <c r="Q13" s="299"/>
      <c r="R13" s="308"/>
      <c r="S13" s="293"/>
      <c r="T13" s="286"/>
      <c r="U13" s="286"/>
      <c r="V13" s="286"/>
      <c r="W13" s="132" t="s">
        <v>39</v>
      </c>
      <c r="X13" s="133"/>
      <c r="Y13" s="133"/>
      <c r="Z13" s="134"/>
      <c r="AA13" s="272"/>
    </row>
    <row r="14" spans="1:28" s="22" customFormat="1" ht="22" customHeight="1">
      <c r="A14" s="224">
        <v>2</v>
      </c>
      <c r="B14" s="69"/>
      <c r="C14" s="424"/>
      <c r="D14" s="425"/>
      <c r="E14" s="426"/>
      <c r="F14" s="427"/>
      <c r="G14" s="309"/>
      <c r="H14" s="310"/>
      <c r="I14" s="313"/>
      <c r="J14" s="298"/>
      <c r="K14" s="298"/>
      <c r="L14" s="298"/>
      <c r="M14" s="298"/>
      <c r="N14" s="298"/>
      <c r="O14" s="298"/>
      <c r="P14" s="298"/>
      <c r="Q14" s="298"/>
      <c r="R14" s="307"/>
      <c r="S14" s="292"/>
      <c r="T14" s="285">
        <f>IF(AND(D14&lt;&gt;"本校專任", D14&lt;&gt;"本校專任",S14&gt;=26400),S14*0.0211,0)</f>
        <v>0</v>
      </c>
      <c r="U14" s="285">
        <f t="shared" ref="U14" si="0">IF(S14&gt;=40019,ROUNDDOWN(S14*0.05,0),0)</f>
        <v>0</v>
      </c>
      <c r="V14" s="285">
        <f>S14-T14-U14</f>
        <v>0</v>
      </c>
      <c r="W14" s="129" t="s">
        <v>31</v>
      </c>
      <c r="X14" s="130"/>
      <c r="Y14" s="130"/>
      <c r="Z14" s="131"/>
      <c r="AA14" s="272"/>
    </row>
    <row r="15" spans="1:28" s="22" customFormat="1" ht="22" customHeight="1">
      <c r="A15" s="224"/>
      <c r="B15" s="70"/>
      <c r="C15" s="422"/>
      <c r="D15" s="423"/>
      <c r="E15" s="428"/>
      <c r="F15" s="429"/>
      <c r="G15" s="311"/>
      <c r="H15" s="312"/>
      <c r="I15" s="314"/>
      <c r="J15" s="299"/>
      <c r="K15" s="299"/>
      <c r="L15" s="299"/>
      <c r="M15" s="299"/>
      <c r="N15" s="299"/>
      <c r="O15" s="299"/>
      <c r="P15" s="299"/>
      <c r="Q15" s="299"/>
      <c r="R15" s="308"/>
      <c r="S15" s="293"/>
      <c r="T15" s="286"/>
      <c r="U15" s="286"/>
      <c r="V15" s="286"/>
      <c r="W15" s="132" t="s">
        <v>40</v>
      </c>
      <c r="X15" s="133"/>
      <c r="Y15" s="133"/>
      <c r="Z15" s="134"/>
      <c r="AA15" s="272"/>
    </row>
    <row r="16" spans="1:28" s="22" customFormat="1" ht="22" customHeight="1">
      <c r="A16" s="224">
        <v>3</v>
      </c>
      <c r="B16" s="69"/>
      <c r="C16" s="424"/>
      <c r="D16" s="425"/>
      <c r="E16" s="426"/>
      <c r="F16" s="427"/>
      <c r="G16" s="309"/>
      <c r="H16" s="310"/>
      <c r="I16" s="313"/>
      <c r="J16" s="298"/>
      <c r="K16" s="298"/>
      <c r="L16" s="298"/>
      <c r="M16" s="298"/>
      <c r="N16" s="298"/>
      <c r="O16" s="298"/>
      <c r="P16" s="298"/>
      <c r="Q16" s="298"/>
      <c r="R16" s="307"/>
      <c r="S16" s="292"/>
      <c r="T16" s="285">
        <f>IF(AND(D16&lt;&gt;"本校專任", D16&lt;&gt;"本校專任",S16&gt;=26400),S16*0.0211,0)</f>
        <v>0</v>
      </c>
      <c r="U16" s="285">
        <f t="shared" ref="U16" si="1">IF(S16&gt;=40019,ROUNDDOWN(S16*0.05,0),0)</f>
        <v>0</v>
      </c>
      <c r="V16" s="285">
        <f>S16-T16-U16</f>
        <v>0</v>
      </c>
      <c r="W16" s="276" t="s">
        <v>23</v>
      </c>
      <c r="X16" s="277"/>
      <c r="Y16" s="277"/>
      <c r="Z16" s="278"/>
      <c r="AA16" s="272"/>
    </row>
    <row r="17" spans="1:27" s="22" customFormat="1" ht="22" customHeight="1">
      <c r="A17" s="224"/>
      <c r="B17" s="70"/>
      <c r="C17" s="422"/>
      <c r="D17" s="423"/>
      <c r="E17" s="428"/>
      <c r="F17" s="429"/>
      <c r="G17" s="311"/>
      <c r="H17" s="312"/>
      <c r="I17" s="314"/>
      <c r="J17" s="299"/>
      <c r="K17" s="299"/>
      <c r="L17" s="299"/>
      <c r="M17" s="299"/>
      <c r="N17" s="299"/>
      <c r="O17" s="299"/>
      <c r="P17" s="299"/>
      <c r="Q17" s="299"/>
      <c r="R17" s="308"/>
      <c r="S17" s="293"/>
      <c r="T17" s="286"/>
      <c r="U17" s="286"/>
      <c r="V17" s="286"/>
      <c r="W17" s="279" t="s">
        <v>53</v>
      </c>
      <c r="X17" s="280"/>
      <c r="Y17" s="280"/>
      <c r="Z17" s="281"/>
      <c r="AA17" s="272"/>
    </row>
    <row r="18" spans="1:27" s="22" customFormat="1" ht="22" customHeight="1">
      <c r="A18" s="224">
        <v>4</v>
      </c>
      <c r="B18" s="69"/>
      <c r="C18" s="424"/>
      <c r="D18" s="425"/>
      <c r="E18" s="426"/>
      <c r="F18" s="427"/>
      <c r="G18" s="309"/>
      <c r="H18" s="310"/>
      <c r="I18" s="313"/>
      <c r="J18" s="298"/>
      <c r="K18" s="298"/>
      <c r="L18" s="298"/>
      <c r="M18" s="298"/>
      <c r="N18" s="298"/>
      <c r="O18" s="298"/>
      <c r="P18" s="298"/>
      <c r="Q18" s="298"/>
      <c r="R18" s="307"/>
      <c r="S18" s="292"/>
      <c r="T18" s="285">
        <f>IF(AND(D18&lt;&gt;"本校專任", D18&lt;&gt;"本校專任",S18&gt;=26400),S18*0.0211,0)</f>
        <v>0</v>
      </c>
      <c r="U18" s="285">
        <f t="shared" ref="U18" si="2">IF(S18&gt;=40019,ROUNDDOWN(S18*0.05,0),0)</f>
        <v>0</v>
      </c>
      <c r="V18" s="285">
        <f>S18-T18-U18</f>
        <v>0</v>
      </c>
      <c r="W18" s="276" t="s">
        <v>23</v>
      </c>
      <c r="X18" s="277"/>
      <c r="Y18" s="277"/>
      <c r="Z18" s="278"/>
      <c r="AA18" s="272"/>
    </row>
    <row r="19" spans="1:27" s="22" customFormat="1" ht="22" customHeight="1">
      <c r="A19" s="224"/>
      <c r="B19" s="70"/>
      <c r="C19" s="422"/>
      <c r="D19" s="423"/>
      <c r="E19" s="428"/>
      <c r="F19" s="429"/>
      <c r="G19" s="311"/>
      <c r="H19" s="312"/>
      <c r="I19" s="314"/>
      <c r="J19" s="299"/>
      <c r="K19" s="299"/>
      <c r="L19" s="299"/>
      <c r="M19" s="299"/>
      <c r="N19" s="299"/>
      <c r="O19" s="299"/>
      <c r="P19" s="299"/>
      <c r="Q19" s="299"/>
      <c r="R19" s="308"/>
      <c r="S19" s="293"/>
      <c r="T19" s="286"/>
      <c r="U19" s="286"/>
      <c r="V19" s="286"/>
      <c r="W19" s="279" t="s">
        <v>53</v>
      </c>
      <c r="X19" s="280"/>
      <c r="Y19" s="280"/>
      <c r="Z19" s="281"/>
      <c r="AA19" s="272"/>
    </row>
    <row r="20" spans="1:27" s="22" customFormat="1" ht="22" customHeight="1">
      <c r="A20" s="224">
        <v>5</v>
      </c>
      <c r="B20" s="77"/>
      <c r="C20" s="424"/>
      <c r="D20" s="425"/>
      <c r="E20" s="426"/>
      <c r="F20" s="427"/>
      <c r="G20" s="309"/>
      <c r="H20" s="310"/>
      <c r="I20" s="313"/>
      <c r="J20" s="298"/>
      <c r="K20" s="298"/>
      <c r="L20" s="298"/>
      <c r="M20" s="298"/>
      <c r="N20" s="298"/>
      <c r="O20" s="298"/>
      <c r="P20" s="298"/>
      <c r="Q20" s="298"/>
      <c r="R20" s="307"/>
      <c r="S20" s="292"/>
      <c r="T20" s="285">
        <f>IF(AND(D20&lt;&gt;"本校專任", D20&lt;&gt;"本校專任",S20&gt;=26400),S20*0.0211,0)</f>
        <v>0</v>
      </c>
      <c r="U20" s="285">
        <f t="shared" ref="U20" si="3">IF(S20&gt;=40019,ROUNDDOWN(S20*0.05,0),0)</f>
        <v>0</v>
      </c>
      <c r="V20" s="285">
        <f>S20-T20-U20</f>
        <v>0</v>
      </c>
      <c r="W20" s="276"/>
      <c r="X20" s="277"/>
      <c r="Y20" s="277"/>
      <c r="Z20" s="278"/>
      <c r="AA20" s="272"/>
    </row>
    <row r="21" spans="1:27" s="25" customFormat="1" ht="22" customHeight="1">
      <c r="A21" s="224"/>
      <c r="B21" s="70"/>
      <c r="C21" s="422"/>
      <c r="D21" s="423"/>
      <c r="E21" s="428"/>
      <c r="F21" s="429"/>
      <c r="G21" s="311"/>
      <c r="H21" s="312"/>
      <c r="I21" s="314"/>
      <c r="J21" s="299"/>
      <c r="K21" s="299"/>
      <c r="L21" s="299"/>
      <c r="M21" s="299"/>
      <c r="N21" s="299"/>
      <c r="O21" s="299"/>
      <c r="P21" s="299"/>
      <c r="Q21" s="299"/>
      <c r="R21" s="308"/>
      <c r="S21" s="293"/>
      <c r="T21" s="286"/>
      <c r="U21" s="286"/>
      <c r="V21" s="286"/>
      <c r="W21" s="325"/>
      <c r="X21" s="326"/>
      <c r="Y21" s="326"/>
      <c r="Z21" s="327"/>
      <c r="AA21" s="272"/>
    </row>
    <row r="22" spans="1:27" s="13" customFormat="1" ht="22" customHeight="1">
      <c r="A22" s="224">
        <v>6</v>
      </c>
      <c r="B22" s="69"/>
      <c r="C22" s="424"/>
      <c r="D22" s="425"/>
      <c r="E22" s="426"/>
      <c r="F22" s="427"/>
      <c r="G22" s="309"/>
      <c r="H22" s="310"/>
      <c r="I22" s="313"/>
      <c r="J22" s="298"/>
      <c r="K22" s="298"/>
      <c r="L22" s="298"/>
      <c r="M22" s="298"/>
      <c r="N22" s="298"/>
      <c r="O22" s="298"/>
      <c r="P22" s="298"/>
      <c r="Q22" s="298"/>
      <c r="R22" s="307"/>
      <c r="S22" s="292"/>
      <c r="T22" s="285">
        <f>IF(AND(D22&lt;&gt;"本校專任", D22&lt;&gt;"本校專任",S22&gt;=26400),S22*0.0211,0)</f>
        <v>0</v>
      </c>
      <c r="U22" s="285">
        <f t="shared" ref="U22" si="4">IF(S22&gt;=40019,ROUNDDOWN(S22*0.05,0),0)</f>
        <v>0</v>
      </c>
      <c r="V22" s="285">
        <f>S22-T22-U22</f>
        <v>0</v>
      </c>
      <c r="W22" s="276"/>
      <c r="X22" s="277"/>
      <c r="Y22" s="277"/>
      <c r="Z22" s="278"/>
      <c r="AA22" s="272"/>
    </row>
    <row r="23" spans="1:27" s="27" customFormat="1" ht="22" customHeight="1">
      <c r="A23" s="224"/>
      <c r="B23" s="70"/>
      <c r="C23" s="422"/>
      <c r="D23" s="423"/>
      <c r="E23" s="428"/>
      <c r="F23" s="429"/>
      <c r="G23" s="311"/>
      <c r="H23" s="312"/>
      <c r="I23" s="314"/>
      <c r="J23" s="299"/>
      <c r="K23" s="299"/>
      <c r="L23" s="299"/>
      <c r="M23" s="299"/>
      <c r="N23" s="299"/>
      <c r="O23" s="299"/>
      <c r="P23" s="299"/>
      <c r="Q23" s="299"/>
      <c r="R23" s="308"/>
      <c r="S23" s="293"/>
      <c r="T23" s="286"/>
      <c r="U23" s="286"/>
      <c r="V23" s="286"/>
      <c r="W23" s="325"/>
      <c r="X23" s="326"/>
      <c r="Y23" s="326"/>
      <c r="Z23" s="327"/>
      <c r="AA23" s="272"/>
    </row>
    <row r="24" spans="1:27" s="27" customFormat="1" ht="22" customHeight="1">
      <c r="A24" s="136"/>
      <c r="B24" s="409" t="s">
        <v>79</v>
      </c>
      <c r="C24" s="410"/>
      <c r="D24" s="410"/>
      <c r="E24" s="410"/>
      <c r="F24" s="410"/>
      <c r="G24" s="410"/>
      <c r="H24" s="413"/>
      <c r="I24" s="404"/>
      <c r="J24" s="405"/>
      <c r="K24" s="405"/>
      <c r="L24" s="405"/>
      <c r="M24" s="405"/>
      <c r="N24" s="405"/>
      <c r="O24" s="405"/>
      <c r="P24" s="405"/>
      <c r="Q24" s="405"/>
      <c r="R24" s="406"/>
      <c r="S24" s="292">
        <f>SUM(S12:S23)</f>
        <v>0</v>
      </c>
      <c r="T24" s="285">
        <f>SUM(T12:T23)</f>
        <v>0</v>
      </c>
      <c r="U24" s="285">
        <f>SUM(U12:U23)</f>
        <v>0</v>
      </c>
      <c r="V24" s="285">
        <f>SUM(V12:V23)</f>
        <v>0</v>
      </c>
      <c r="W24" s="393" t="s">
        <v>24</v>
      </c>
      <c r="X24" s="394"/>
      <c r="Y24" s="394"/>
      <c r="Z24" s="395"/>
      <c r="AA24" s="272"/>
    </row>
    <row r="25" spans="1:27" s="6" customFormat="1" ht="22" customHeight="1" thickBot="1">
      <c r="A25" s="19"/>
      <c r="B25" s="411"/>
      <c r="C25" s="412"/>
      <c r="D25" s="412"/>
      <c r="E25" s="412"/>
      <c r="F25" s="412"/>
      <c r="G25" s="412"/>
      <c r="H25" s="414"/>
      <c r="I25" s="399"/>
      <c r="J25" s="400"/>
      <c r="K25" s="400"/>
      <c r="L25" s="400"/>
      <c r="M25" s="400"/>
      <c r="N25" s="400"/>
      <c r="O25" s="400"/>
      <c r="P25" s="400"/>
      <c r="Q25" s="400"/>
      <c r="R25" s="401"/>
      <c r="S25" s="407"/>
      <c r="T25" s="408"/>
      <c r="U25" s="408"/>
      <c r="V25" s="408"/>
      <c r="W25" s="396"/>
      <c r="X25" s="397"/>
      <c r="Y25" s="397"/>
      <c r="Z25" s="398"/>
      <c r="AA25" s="272"/>
    </row>
    <row r="26" spans="1:27" s="6" customFormat="1" ht="27.75" customHeight="1">
      <c r="A26" s="23"/>
      <c r="B26" s="24" t="s">
        <v>3</v>
      </c>
      <c r="C26" s="24"/>
      <c r="D26" s="24" t="s">
        <v>28</v>
      </c>
      <c r="E26" s="24"/>
      <c r="F26" s="24"/>
      <c r="G26" s="402" t="s">
        <v>78</v>
      </c>
      <c r="H26" s="402"/>
      <c r="I26" s="403" t="s">
        <v>30</v>
      </c>
      <c r="J26" s="403"/>
      <c r="K26" s="403"/>
      <c r="L26" s="403"/>
      <c r="M26" s="403"/>
      <c r="N26" s="403"/>
      <c r="O26" s="403"/>
      <c r="P26" s="403"/>
      <c r="Q26" s="403"/>
      <c r="R26" s="403"/>
      <c r="S26" s="24"/>
      <c r="T26" s="24" t="s">
        <v>20</v>
      </c>
      <c r="U26" s="24"/>
      <c r="V26" s="45" t="s">
        <v>4</v>
      </c>
      <c r="X26" s="25"/>
      <c r="Z26" s="24"/>
      <c r="AA26" s="5"/>
    </row>
    <row r="27" spans="1:27" s="6" customFormat="1" ht="32.15" customHeight="1">
      <c r="A27" s="17"/>
      <c r="B27" s="26"/>
      <c r="C27" s="2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57"/>
      <c r="S27" s="9"/>
      <c r="T27" s="9"/>
      <c r="U27" s="9"/>
      <c r="V27" s="9"/>
      <c r="W27" s="9"/>
      <c r="X27" s="9"/>
      <c r="Y27" s="9"/>
      <c r="Z27" s="13"/>
      <c r="AA27" s="5"/>
    </row>
    <row r="28" spans="1:27" s="13" customFormat="1" ht="52.5" customHeight="1">
      <c r="A28" s="27"/>
      <c r="B28" s="26" t="s">
        <v>46</v>
      </c>
      <c r="C28" s="26"/>
      <c r="D28" s="28"/>
      <c r="E28" s="28"/>
      <c r="F28" s="28"/>
      <c r="G28" s="28"/>
      <c r="H28" s="28"/>
      <c r="I28" s="58"/>
      <c r="J28" s="58"/>
      <c r="K28" s="58"/>
      <c r="L28" s="58"/>
      <c r="M28" s="58"/>
      <c r="N28" s="58"/>
      <c r="O28" s="58"/>
      <c r="P28" s="58"/>
      <c r="Q28" s="59"/>
      <c r="R28" s="58"/>
      <c r="S28" s="28"/>
      <c r="T28" s="28"/>
      <c r="U28" s="28"/>
      <c r="V28" s="28"/>
      <c r="W28" s="28"/>
      <c r="X28" s="28"/>
      <c r="Y28" s="28"/>
      <c r="Z28" s="27"/>
      <c r="AA28" s="5"/>
    </row>
    <row r="29" spans="1:27" s="6" customFormat="1" ht="32.15" customHeight="1">
      <c r="A29" s="16"/>
      <c r="B29" s="306" t="s">
        <v>5</v>
      </c>
      <c r="C29" s="306"/>
      <c r="D29" s="306"/>
      <c r="E29" s="306"/>
      <c r="F29" s="306"/>
      <c r="G29" s="306"/>
      <c r="H29" s="306"/>
      <c r="I29" s="29"/>
      <c r="J29" s="7"/>
      <c r="K29" s="7"/>
      <c r="L29" s="7"/>
      <c r="M29" s="7"/>
      <c r="N29" s="7"/>
      <c r="O29" s="7"/>
      <c r="P29" s="7"/>
      <c r="Q29" s="7"/>
      <c r="R29" s="7"/>
      <c r="S29" s="8"/>
      <c r="T29" s="8"/>
      <c r="U29" s="8"/>
      <c r="V29" s="8"/>
      <c r="W29" s="4"/>
      <c r="X29" s="4"/>
      <c r="Y29" s="4"/>
      <c r="Z29" s="4"/>
      <c r="AA29" s="5"/>
    </row>
    <row r="30" spans="1:27" s="6" customFormat="1" ht="32.15" customHeight="1">
      <c r="A30" s="16"/>
      <c r="B30" s="2"/>
      <c r="C30" s="2"/>
      <c r="D30" s="2"/>
      <c r="E30" s="2"/>
      <c r="F30" s="2"/>
      <c r="G30" s="2"/>
      <c r="H30" s="2"/>
      <c r="I30" s="60"/>
      <c r="J30" s="61"/>
      <c r="K30" s="61"/>
      <c r="L30" s="61"/>
      <c r="M30" s="61"/>
      <c r="N30" s="61"/>
      <c r="O30" s="61"/>
      <c r="P30" s="61"/>
      <c r="Q30" s="61"/>
      <c r="R30" s="61"/>
      <c r="S30" s="3"/>
      <c r="T30" s="3"/>
      <c r="U30" s="3"/>
      <c r="V30" s="3"/>
      <c r="W30" s="4"/>
      <c r="X30" s="4"/>
      <c r="Y30" s="4"/>
      <c r="Z30" s="4"/>
      <c r="AA30" s="5"/>
    </row>
    <row r="31" spans="1:27" s="6" customFormat="1" ht="32.15" customHeight="1">
      <c r="A31" s="16"/>
      <c r="B31" s="7"/>
      <c r="C31" s="7"/>
      <c r="D31" s="7"/>
      <c r="E31" s="7"/>
      <c r="F31" s="7"/>
      <c r="G31" s="7"/>
      <c r="H31" s="7"/>
      <c r="I31" s="29"/>
      <c r="J31" s="7"/>
      <c r="K31" s="7"/>
      <c r="L31" s="7"/>
      <c r="M31" s="7"/>
      <c r="N31" s="7"/>
      <c r="O31" s="7"/>
      <c r="P31" s="7"/>
      <c r="Q31" s="7"/>
      <c r="R31" s="7"/>
      <c r="S31" s="8"/>
      <c r="T31" s="8"/>
      <c r="U31" s="8"/>
      <c r="V31" s="8"/>
      <c r="W31" s="4"/>
      <c r="X31" s="4"/>
      <c r="Y31" s="4"/>
      <c r="Z31" s="4"/>
      <c r="AA31" s="5"/>
    </row>
    <row r="32" spans="1:27" s="6" customFormat="1" ht="32.15" customHeight="1">
      <c r="A32" s="16"/>
      <c r="B32" s="2"/>
      <c r="C32" s="2"/>
      <c r="D32" s="2"/>
      <c r="E32" s="2"/>
      <c r="F32" s="2"/>
      <c r="G32" s="2"/>
      <c r="H32" s="2"/>
      <c r="I32" s="60"/>
      <c r="J32" s="61"/>
      <c r="K32" s="61"/>
      <c r="L32" s="61"/>
      <c r="M32" s="61"/>
      <c r="N32" s="61"/>
      <c r="O32" s="61"/>
      <c r="P32" s="61"/>
      <c r="Q32" s="61"/>
      <c r="R32" s="61"/>
      <c r="S32" s="3"/>
      <c r="T32" s="3"/>
      <c r="U32" s="3"/>
      <c r="V32" s="3"/>
      <c r="W32" s="4"/>
      <c r="X32" s="4"/>
      <c r="Y32" s="4"/>
      <c r="Z32" s="4"/>
      <c r="AA32" s="5"/>
    </row>
    <row r="33" spans="1:27" s="6" customFormat="1" ht="32.15" customHeight="1">
      <c r="A33" s="16"/>
      <c r="B33" s="7"/>
      <c r="C33" s="7"/>
      <c r="D33" s="7"/>
      <c r="E33" s="7"/>
      <c r="F33" s="7"/>
      <c r="G33" s="7"/>
      <c r="H33" s="7"/>
      <c r="I33" s="29"/>
      <c r="J33" s="7"/>
      <c r="K33" s="7"/>
      <c r="L33" s="7"/>
      <c r="M33" s="7"/>
      <c r="N33" s="7"/>
      <c r="O33" s="7"/>
      <c r="P33" s="7"/>
      <c r="Q33" s="7"/>
      <c r="R33" s="7"/>
      <c r="S33" s="8"/>
      <c r="T33" s="8"/>
      <c r="U33" s="8"/>
      <c r="V33" s="8"/>
      <c r="W33" s="4"/>
      <c r="X33" s="4"/>
      <c r="Y33" s="4"/>
      <c r="Z33" s="4"/>
      <c r="AA33" s="5"/>
    </row>
    <row r="34" spans="1:27" s="6" customFormat="1" ht="32.15" customHeight="1">
      <c r="A34" s="16"/>
      <c r="B34" s="10"/>
      <c r="C34" s="10"/>
      <c r="D34" s="10"/>
      <c r="E34" s="10"/>
      <c r="F34" s="10"/>
      <c r="G34" s="10"/>
      <c r="H34" s="10"/>
      <c r="I34" s="62"/>
      <c r="J34" s="63"/>
      <c r="K34" s="63"/>
      <c r="L34" s="63"/>
      <c r="M34" s="63"/>
      <c r="N34" s="63"/>
      <c r="O34" s="63"/>
      <c r="P34" s="63"/>
      <c r="Q34" s="63"/>
      <c r="R34" s="63"/>
      <c r="S34" s="14"/>
      <c r="T34" s="14"/>
      <c r="U34" s="14"/>
      <c r="V34" s="14"/>
      <c r="W34" s="9"/>
      <c r="X34" s="9"/>
      <c r="Y34" s="9"/>
      <c r="Z34" s="9"/>
      <c r="AA34" s="5"/>
    </row>
    <row r="35" spans="1:27" s="6" customFormat="1" ht="32.15" customHeight="1">
      <c r="A35" s="16"/>
      <c r="B35" s="10"/>
      <c r="C35" s="10"/>
      <c r="D35" s="10"/>
      <c r="E35" s="10"/>
      <c r="F35" s="10"/>
      <c r="G35" s="10"/>
      <c r="H35" s="10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10"/>
      <c r="T35" s="10"/>
      <c r="U35" s="10"/>
      <c r="V35" s="10"/>
      <c r="W35" s="9"/>
      <c r="X35" s="9"/>
      <c r="Y35" s="9"/>
      <c r="Z35" s="9"/>
      <c r="AA35" s="5"/>
    </row>
    <row r="36" spans="1:27" s="6" customFormat="1" ht="32.15" customHeight="1">
      <c r="A36" s="16"/>
      <c r="B36" s="2"/>
      <c r="C36" s="2"/>
      <c r="D36" s="2"/>
      <c r="E36" s="2"/>
      <c r="F36" s="2"/>
      <c r="G36" s="2"/>
      <c r="H36" s="2"/>
      <c r="I36" s="60"/>
      <c r="J36" s="61"/>
      <c r="K36" s="61"/>
      <c r="L36" s="61"/>
      <c r="M36" s="61"/>
      <c r="N36" s="61"/>
      <c r="O36" s="61"/>
      <c r="P36" s="61"/>
      <c r="Q36" s="61"/>
      <c r="R36" s="61"/>
      <c r="S36" s="3"/>
      <c r="T36" s="3"/>
      <c r="U36" s="3"/>
      <c r="V36" s="3"/>
      <c r="W36" s="4"/>
      <c r="X36" s="4"/>
      <c r="Y36" s="4"/>
      <c r="Z36" s="4"/>
      <c r="AA36" s="5"/>
    </row>
    <row r="37" spans="1:27" s="6" customFormat="1" ht="32.15" customHeight="1">
      <c r="A37" s="16"/>
      <c r="B37" s="7"/>
      <c r="C37" s="7"/>
      <c r="D37" s="7"/>
      <c r="E37" s="7"/>
      <c r="F37" s="7"/>
      <c r="G37" s="7"/>
      <c r="H37" s="7"/>
      <c r="I37" s="29"/>
      <c r="J37" s="7"/>
      <c r="K37" s="7"/>
      <c r="L37" s="7"/>
      <c r="M37" s="7"/>
      <c r="N37" s="7"/>
      <c r="O37" s="7"/>
      <c r="P37" s="7"/>
      <c r="Q37" s="7"/>
      <c r="R37" s="7"/>
      <c r="S37" s="8"/>
      <c r="T37" s="8"/>
      <c r="U37" s="8"/>
      <c r="V37" s="8"/>
      <c r="W37" s="4"/>
      <c r="X37" s="4"/>
      <c r="Y37" s="4"/>
      <c r="Z37" s="4"/>
      <c r="AA37" s="5"/>
    </row>
    <row r="38" spans="1:27" s="6" customFormat="1" ht="32.15" customHeight="1">
      <c r="A38" s="16"/>
      <c r="B38" s="2"/>
      <c r="C38" s="2"/>
      <c r="D38" s="2"/>
      <c r="E38" s="2"/>
      <c r="F38" s="2"/>
      <c r="G38" s="2"/>
      <c r="H38" s="2"/>
      <c r="I38" s="60"/>
      <c r="J38" s="61"/>
      <c r="K38" s="61"/>
      <c r="L38" s="61"/>
      <c r="M38" s="61"/>
      <c r="N38" s="61"/>
      <c r="O38" s="61"/>
      <c r="P38" s="61"/>
      <c r="Q38" s="61"/>
      <c r="R38" s="61"/>
      <c r="S38" s="3"/>
      <c r="T38" s="3"/>
      <c r="U38" s="3"/>
      <c r="V38" s="3"/>
      <c r="W38" s="4"/>
      <c r="X38" s="4"/>
      <c r="Y38" s="4"/>
      <c r="Z38" s="4"/>
      <c r="AA38" s="5"/>
    </row>
    <row r="39" spans="1:27" s="6" customFormat="1" ht="32.15" customHeight="1">
      <c r="A39" s="16"/>
      <c r="B39" s="7"/>
      <c r="C39" s="7"/>
      <c r="D39" s="7"/>
      <c r="E39" s="7"/>
      <c r="F39" s="7"/>
      <c r="G39" s="7"/>
      <c r="H39" s="7"/>
      <c r="I39" s="29"/>
      <c r="J39" s="7"/>
      <c r="K39" s="7"/>
      <c r="L39" s="7"/>
      <c r="M39" s="7"/>
      <c r="N39" s="7"/>
      <c r="O39" s="7"/>
      <c r="P39" s="7"/>
      <c r="Q39" s="7"/>
      <c r="R39" s="7"/>
      <c r="S39" s="8"/>
      <c r="T39" s="8"/>
      <c r="U39" s="8"/>
      <c r="V39" s="8"/>
      <c r="W39" s="4"/>
      <c r="X39" s="4"/>
      <c r="Y39" s="4"/>
      <c r="Z39" s="4"/>
      <c r="AA39" s="5"/>
    </row>
    <row r="40" spans="1:27" s="6" customFormat="1" ht="32.15" customHeight="1">
      <c r="A40" s="16"/>
      <c r="B40" s="2"/>
      <c r="C40" s="2"/>
      <c r="D40" s="2"/>
      <c r="E40" s="2"/>
      <c r="F40" s="2"/>
      <c r="G40" s="2"/>
      <c r="H40" s="2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3"/>
      <c r="T40" s="3"/>
      <c r="U40" s="3"/>
      <c r="V40" s="3"/>
      <c r="W40" s="4"/>
      <c r="X40" s="4"/>
      <c r="Y40" s="4"/>
      <c r="Z40" s="4"/>
      <c r="AA40" s="5"/>
    </row>
    <row r="41" spans="1:27" s="6" customFormat="1" ht="32.15" customHeight="1">
      <c r="A41" s="16"/>
      <c r="B41" s="7"/>
      <c r="C41" s="7"/>
      <c r="D41" s="7"/>
      <c r="E41" s="7"/>
      <c r="F41" s="7"/>
      <c r="G41" s="7"/>
      <c r="H41" s="7"/>
      <c r="I41" s="29"/>
      <c r="J41" s="7"/>
      <c r="K41" s="7"/>
      <c r="L41" s="7"/>
      <c r="M41" s="7"/>
      <c r="N41" s="7"/>
      <c r="O41" s="7"/>
      <c r="P41" s="7"/>
      <c r="Q41" s="7"/>
      <c r="R41" s="7"/>
      <c r="S41" s="8"/>
      <c r="T41" s="8"/>
      <c r="U41" s="8"/>
      <c r="V41" s="8"/>
      <c r="W41" s="4"/>
      <c r="X41" s="4"/>
      <c r="Y41" s="4"/>
      <c r="Z41" s="4"/>
      <c r="AA41" s="5"/>
    </row>
    <row r="42" spans="1:27" s="6" customFormat="1" ht="32.15" customHeight="1">
      <c r="A42" s="16"/>
      <c r="B42" s="2"/>
      <c r="C42" s="2"/>
      <c r="D42" s="2"/>
      <c r="E42" s="2"/>
      <c r="F42" s="2"/>
      <c r="G42" s="2"/>
      <c r="H42" s="2"/>
      <c r="I42" s="60"/>
      <c r="J42" s="61"/>
      <c r="K42" s="61"/>
      <c r="L42" s="61"/>
      <c r="M42" s="61"/>
      <c r="N42" s="61"/>
      <c r="O42" s="61"/>
      <c r="P42" s="61"/>
      <c r="Q42" s="61"/>
      <c r="R42" s="61"/>
      <c r="S42" s="3"/>
      <c r="T42" s="3"/>
      <c r="U42" s="3"/>
      <c r="V42" s="3"/>
      <c r="W42" s="4"/>
      <c r="X42" s="4"/>
      <c r="Y42" s="4"/>
      <c r="Z42" s="4"/>
      <c r="AA42" s="5"/>
    </row>
    <row r="43" spans="1:27" s="6" customFormat="1" ht="32.15" customHeight="1">
      <c r="A43" s="16"/>
      <c r="B43" s="7"/>
      <c r="C43" s="7"/>
      <c r="D43" s="7"/>
      <c r="E43" s="7"/>
      <c r="F43" s="7"/>
      <c r="G43" s="7"/>
      <c r="H43" s="7"/>
      <c r="I43" s="29"/>
      <c r="J43" s="7"/>
      <c r="K43" s="7"/>
      <c r="L43" s="7"/>
      <c r="M43" s="7"/>
      <c r="N43" s="7"/>
      <c r="O43" s="7"/>
      <c r="P43" s="7"/>
      <c r="Q43" s="7"/>
      <c r="R43" s="7"/>
      <c r="S43" s="8"/>
      <c r="T43" s="8"/>
      <c r="U43" s="8"/>
      <c r="V43" s="8"/>
      <c r="W43" s="4"/>
      <c r="X43" s="4"/>
      <c r="Y43" s="4"/>
      <c r="Z43" s="4"/>
      <c r="AA43" s="5"/>
    </row>
    <row r="44" spans="1:27" s="6" customFormat="1" ht="32.15" customHeight="1">
      <c r="A44" s="16"/>
      <c r="B44" s="2"/>
      <c r="C44" s="2"/>
      <c r="D44" s="2"/>
      <c r="E44" s="2"/>
      <c r="F44" s="2"/>
      <c r="G44" s="2"/>
      <c r="H44" s="2"/>
      <c r="I44" s="60"/>
      <c r="J44" s="61"/>
      <c r="K44" s="61"/>
      <c r="L44" s="61"/>
      <c r="M44" s="61"/>
      <c r="N44" s="61"/>
      <c r="O44" s="61"/>
      <c r="P44" s="61"/>
      <c r="Q44" s="61"/>
      <c r="R44" s="61"/>
      <c r="S44" s="3"/>
      <c r="T44" s="3"/>
      <c r="U44" s="3"/>
      <c r="V44" s="3"/>
      <c r="W44" s="4"/>
      <c r="X44" s="4"/>
      <c r="Y44" s="4"/>
      <c r="Z44" s="4"/>
      <c r="AA44" s="5"/>
    </row>
    <row r="45" spans="1:27" s="6" customFormat="1" ht="32.15" customHeight="1">
      <c r="A45" s="16"/>
      <c r="B45" s="7"/>
      <c r="C45" s="7"/>
      <c r="D45" s="7"/>
      <c r="E45" s="7"/>
      <c r="F45" s="7"/>
      <c r="G45" s="7"/>
      <c r="H45" s="7"/>
      <c r="I45" s="29"/>
      <c r="J45" s="7"/>
      <c r="K45" s="7"/>
      <c r="L45" s="7"/>
      <c r="M45" s="7"/>
      <c r="N45" s="7"/>
      <c r="O45" s="7"/>
      <c r="P45" s="7"/>
      <c r="Q45" s="7"/>
      <c r="R45" s="7"/>
      <c r="S45" s="8"/>
      <c r="T45" s="8"/>
      <c r="U45" s="8"/>
      <c r="V45" s="8"/>
      <c r="W45" s="4"/>
      <c r="X45" s="4"/>
      <c r="Y45" s="4"/>
      <c r="Z45" s="4"/>
      <c r="AA45" s="5"/>
    </row>
    <row r="46" spans="1:27" s="6" customFormat="1" ht="32.15" customHeight="1">
      <c r="A46" s="16"/>
      <c r="B46" s="2"/>
      <c r="C46" s="2"/>
      <c r="D46" s="2"/>
      <c r="E46" s="2"/>
      <c r="F46" s="2"/>
      <c r="G46" s="2"/>
      <c r="H46" s="2"/>
      <c r="I46" s="60"/>
      <c r="J46" s="61"/>
      <c r="K46" s="61"/>
      <c r="L46" s="61"/>
      <c r="M46" s="61"/>
      <c r="N46" s="61"/>
      <c r="O46" s="61"/>
      <c r="P46" s="61"/>
      <c r="Q46" s="61"/>
      <c r="R46" s="61"/>
      <c r="S46" s="3"/>
      <c r="T46" s="3"/>
      <c r="U46" s="3"/>
      <c r="V46" s="3"/>
      <c r="W46" s="4"/>
      <c r="X46" s="4"/>
      <c r="Y46" s="4"/>
      <c r="Z46" s="4"/>
      <c r="AA46" s="5"/>
    </row>
    <row r="47" spans="1:27" s="6" customFormat="1" ht="32.15" customHeight="1">
      <c r="A47" s="16"/>
      <c r="B47" s="7"/>
      <c r="C47" s="7"/>
      <c r="D47" s="7"/>
      <c r="E47" s="7"/>
      <c r="F47" s="7"/>
      <c r="G47" s="7"/>
      <c r="H47" s="7"/>
      <c r="I47" s="29"/>
      <c r="J47" s="7"/>
      <c r="K47" s="7"/>
      <c r="L47" s="7"/>
      <c r="M47" s="7"/>
      <c r="N47" s="7"/>
      <c r="O47" s="7"/>
      <c r="P47" s="7"/>
      <c r="Q47" s="7"/>
      <c r="R47" s="7"/>
      <c r="S47" s="8"/>
      <c r="T47" s="8"/>
      <c r="U47" s="8"/>
      <c r="V47" s="8"/>
      <c r="W47" s="4"/>
      <c r="X47" s="4"/>
      <c r="Y47" s="4"/>
      <c r="Z47" s="4"/>
      <c r="AA47" s="5"/>
    </row>
    <row r="48" spans="1:27" s="6" customFormat="1" ht="32.15" customHeight="1">
      <c r="A48" s="16"/>
      <c r="B48" s="2"/>
      <c r="C48" s="2"/>
      <c r="D48" s="2"/>
      <c r="E48" s="2"/>
      <c r="F48" s="2"/>
      <c r="G48" s="2"/>
      <c r="H48" s="2"/>
      <c r="I48" s="60"/>
      <c r="J48" s="61"/>
      <c r="K48" s="61"/>
      <c r="L48" s="61"/>
      <c r="M48" s="61"/>
      <c r="N48" s="61"/>
      <c r="O48" s="61"/>
      <c r="P48" s="61"/>
      <c r="Q48" s="61"/>
      <c r="R48" s="61"/>
      <c r="S48" s="3"/>
      <c r="T48" s="3"/>
      <c r="U48" s="3"/>
      <c r="V48" s="3"/>
      <c r="W48" s="4"/>
      <c r="X48" s="4"/>
      <c r="Y48" s="4"/>
      <c r="Z48" s="4"/>
      <c r="AA48" s="5"/>
    </row>
    <row r="49" spans="1:27" s="6" customFormat="1" ht="32.15" customHeight="1">
      <c r="A49" s="16"/>
      <c r="B49" s="7"/>
      <c r="C49" s="7"/>
      <c r="D49" s="7"/>
      <c r="E49" s="7"/>
      <c r="F49" s="7"/>
      <c r="G49" s="7"/>
      <c r="H49" s="7"/>
      <c r="I49" s="29"/>
      <c r="J49" s="7"/>
      <c r="K49" s="7"/>
      <c r="L49" s="7"/>
      <c r="M49" s="7"/>
      <c r="N49" s="7"/>
      <c r="O49" s="7"/>
      <c r="P49" s="7"/>
      <c r="Q49" s="7"/>
      <c r="R49" s="7"/>
      <c r="S49" s="8"/>
      <c r="T49" s="8"/>
      <c r="U49" s="8"/>
      <c r="V49" s="8"/>
      <c r="W49" s="4"/>
      <c r="X49" s="4"/>
      <c r="Y49" s="4"/>
      <c r="Z49" s="4"/>
      <c r="AA49" s="5"/>
    </row>
    <row r="50" spans="1:27" s="13" customFormat="1" ht="32.15" customHeight="1">
      <c r="A50" s="16"/>
      <c r="B50" s="2"/>
      <c r="C50" s="2"/>
      <c r="D50" s="2"/>
      <c r="E50" s="2"/>
      <c r="F50" s="2"/>
      <c r="G50" s="2"/>
      <c r="H50" s="2"/>
      <c r="I50" s="60"/>
      <c r="J50" s="61"/>
      <c r="K50" s="61"/>
      <c r="L50" s="61"/>
      <c r="M50" s="61"/>
      <c r="N50" s="61"/>
      <c r="O50" s="61"/>
      <c r="P50" s="61"/>
      <c r="Q50" s="61"/>
      <c r="R50" s="61"/>
      <c r="S50" s="3"/>
      <c r="T50" s="3"/>
      <c r="U50" s="3"/>
      <c r="V50" s="3"/>
      <c r="W50" s="4"/>
      <c r="X50" s="4"/>
      <c r="Y50" s="4"/>
      <c r="Z50" s="4"/>
      <c r="AA50" s="5"/>
    </row>
    <row r="51" spans="1:27" s="13" customFormat="1" ht="32.15" customHeight="1">
      <c r="A51" s="16"/>
      <c r="B51" s="7"/>
      <c r="C51" s="7"/>
      <c r="D51" s="7"/>
      <c r="E51" s="7"/>
      <c r="F51" s="7"/>
      <c r="G51" s="7"/>
      <c r="H51" s="7"/>
      <c r="I51" s="29"/>
      <c r="J51" s="7"/>
      <c r="K51" s="7"/>
      <c r="L51" s="7"/>
      <c r="M51" s="7"/>
      <c r="N51" s="7"/>
      <c r="O51" s="7"/>
      <c r="P51" s="7"/>
      <c r="Q51" s="7"/>
      <c r="R51" s="7"/>
      <c r="S51" s="8"/>
      <c r="T51" s="8"/>
      <c r="U51" s="8"/>
      <c r="V51" s="8"/>
      <c r="W51" s="4"/>
      <c r="X51" s="4"/>
      <c r="Y51" s="4"/>
      <c r="Z51" s="4"/>
      <c r="AA51" s="5"/>
    </row>
    <row r="52" spans="1:27" s="6" customFormat="1" ht="32.15" customHeight="1">
      <c r="A52" s="16"/>
      <c r="B52" s="2"/>
      <c r="C52" s="2"/>
      <c r="D52" s="2"/>
      <c r="E52" s="2"/>
      <c r="F52" s="2"/>
      <c r="G52" s="2"/>
      <c r="H52" s="2"/>
      <c r="I52" s="60"/>
      <c r="J52" s="61"/>
      <c r="K52" s="61"/>
      <c r="L52" s="61"/>
      <c r="M52" s="61"/>
      <c r="N52" s="61"/>
      <c r="O52" s="61"/>
      <c r="P52" s="61"/>
      <c r="Q52" s="61"/>
      <c r="R52" s="61"/>
      <c r="S52" s="3"/>
      <c r="T52" s="3"/>
      <c r="U52" s="3"/>
      <c r="V52" s="3"/>
      <c r="W52" s="4"/>
      <c r="X52" s="4"/>
      <c r="Y52" s="4"/>
      <c r="Z52" s="4"/>
      <c r="AA52" s="5"/>
    </row>
    <row r="53" spans="1:27" s="6" customFormat="1" ht="32.15" customHeight="1">
      <c r="A53" s="16"/>
      <c r="B53" s="7"/>
      <c r="C53" s="7"/>
      <c r="D53" s="7"/>
      <c r="E53" s="7"/>
      <c r="F53" s="7"/>
      <c r="G53" s="7"/>
      <c r="H53" s="7"/>
      <c r="I53" s="29"/>
      <c r="J53" s="7"/>
      <c r="K53" s="7"/>
      <c r="L53" s="7"/>
      <c r="M53" s="7"/>
      <c r="N53" s="7"/>
      <c r="O53" s="7"/>
      <c r="P53" s="7"/>
      <c r="Q53" s="7"/>
      <c r="R53" s="7"/>
      <c r="S53" s="8"/>
      <c r="T53" s="8"/>
      <c r="U53" s="8"/>
      <c r="V53" s="8"/>
      <c r="W53" s="4"/>
      <c r="X53" s="4"/>
      <c r="Y53" s="4"/>
      <c r="Z53" s="4"/>
      <c r="AA53" s="5"/>
    </row>
    <row r="54" spans="1:27" s="6" customFormat="1" ht="32.15" customHeight="1">
      <c r="A54" s="16"/>
      <c r="B54" s="2"/>
      <c r="C54" s="2"/>
      <c r="D54" s="2"/>
      <c r="E54" s="2"/>
      <c r="F54" s="2"/>
      <c r="G54" s="2"/>
      <c r="H54" s="2"/>
      <c r="I54" s="60"/>
      <c r="J54" s="61"/>
      <c r="K54" s="61"/>
      <c r="L54" s="61"/>
      <c r="M54" s="61"/>
      <c r="N54" s="61"/>
      <c r="O54" s="61"/>
      <c r="P54" s="61"/>
      <c r="Q54" s="61"/>
      <c r="R54" s="61"/>
      <c r="S54" s="3"/>
      <c r="T54" s="3"/>
      <c r="U54" s="3"/>
      <c r="V54" s="3"/>
      <c r="W54" s="4"/>
      <c r="X54" s="4"/>
      <c r="Y54" s="4"/>
      <c r="Z54" s="4"/>
      <c r="AA54" s="5"/>
    </row>
    <row r="55" spans="1:27" s="6" customFormat="1" ht="32.15" customHeight="1">
      <c r="A55" s="16"/>
      <c r="B55" s="7"/>
      <c r="C55" s="7"/>
      <c r="D55" s="7"/>
      <c r="E55" s="7"/>
      <c r="F55" s="7"/>
      <c r="G55" s="7"/>
      <c r="H55" s="7"/>
      <c r="I55" s="29"/>
      <c r="J55" s="7"/>
      <c r="K55" s="7"/>
      <c r="L55" s="7"/>
      <c r="M55" s="7"/>
      <c r="N55" s="7"/>
      <c r="O55" s="7"/>
      <c r="P55" s="7"/>
      <c r="Q55" s="7"/>
      <c r="R55" s="7"/>
      <c r="S55" s="8"/>
      <c r="T55" s="8"/>
      <c r="U55" s="8"/>
      <c r="V55" s="8"/>
      <c r="W55" s="4"/>
      <c r="X55" s="4"/>
      <c r="Y55" s="4"/>
      <c r="Z55" s="4"/>
      <c r="AA55" s="5"/>
    </row>
    <row r="56" spans="1:27" s="6" customFormat="1" ht="32.15" customHeight="1">
      <c r="A56" s="16"/>
      <c r="B56" s="10"/>
      <c r="C56" s="10"/>
      <c r="D56" s="10"/>
      <c r="E56" s="10"/>
      <c r="F56" s="10"/>
      <c r="G56" s="10"/>
      <c r="H56" s="10"/>
      <c r="I56" s="62"/>
      <c r="J56" s="63"/>
      <c r="K56" s="63"/>
      <c r="L56" s="63"/>
      <c r="M56" s="63"/>
      <c r="N56" s="63"/>
      <c r="O56" s="63"/>
      <c r="P56" s="63"/>
      <c r="Q56" s="63"/>
      <c r="R56" s="63"/>
      <c r="S56" s="14"/>
      <c r="T56" s="14"/>
      <c r="U56" s="14"/>
      <c r="V56" s="14"/>
      <c r="W56" s="9"/>
      <c r="X56" s="9"/>
      <c r="Y56" s="9"/>
      <c r="Z56" s="9"/>
      <c r="AA56" s="5"/>
    </row>
    <row r="57" spans="1:27" s="6" customFormat="1" ht="32.15" customHeight="1">
      <c r="A57" s="16"/>
      <c r="B57" s="10"/>
      <c r="C57" s="10"/>
      <c r="D57" s="10"/>
      <c r="E57" s="10"/>
      <c r="F57" s="10"/>
      <c r="G57" s="10"/>
      <c r="H57" s="10"/>
      <c r="I57" s="62"/>
      <c r="J57" s="63"/>
      <c r="K57" s="63"/>
      <c r="L57" s="63"/>
      <c r="M57" s="63"/>
      <c r="N57" s="63"/>
      <c r="O57" s="63"/>
      <c r="P57" s="63"/>
      <c r="Q57" s="63"/>
      <c r="R57" s="63"/>
      <c r="S57" s="10"/>
      <c r="T57" s="10"/>
      <c r="U57" s="10"/>
      <c r="V57" s="10"/>
      <c r="W57" s="9"/>
      <c r="X57" s="9"/>
      <c r="Y57" s="9"/>
      <c r="Z57" s="9"/>
      <c r="AA57" s="5"/>
    </row>
    <row r="58" spans="1:27" s="6" customFormat="1" ht="32.15" customHeight="1">
      <c r="A58" s="16"/>
      <c r="B58" s="2"/>
      <c r="C58" s="2"/>
      <c r="D58" s="2"/>
      <c r="E58" s="2"/>
      <c r="F58" s="2"/>
      <c r="G58" s="2"/>
      <c r="H58" s="2"/>
      <c r="I58" s="60"/>
      <c r="J58" s="61"/>
      <c r="K58" s="61"/>
      <c r="L58" s="61"/>
      <c r="M58" s="61"/>
      <c r="N58" s="61"/>
      <c r="O58" s="61"/>
      <c r="P58" s="61"/>
      <c r="Q58" s="61"/>
      <c r="R58" s="61"/>
      <c r="S58" s="3"/>
      <c r="T58" s="3"/>
      <c r="U58" s="3"/>
      <c r="V58" s="3"/>
      <c r="W58" s="4"/>
      <c r="X58" s="4"/>
      <c r="Y58" s="4"/>
      <c r="Z58" s="4"/>
      <c r="AA58" s="5"/>
    </row>
    <row r="59" spans="1:27" s="6" customFormat="1" ht="32.15" customHeight="1">
      <c r="A59" s="16"/>
      <c r="B59" s="7"/>
      <c r="C59" s="7"/>
      <c r="D59" s="7"/>
      <c r="E59" s="7"/>
      <c r="F59" s="7"/>
      <c r="G59" s="7"/>
      <c r="H59" s="7"/>
      <c r="I59" s="29"/>
      <c r="J59" s="7"/>
      <c r="K59" s="7"/>
      <c r="L59" s="7"/>
      <c r="M59" s="7"/>
      <c r="N59" s="7"/>
      <c r="O59" s="7"/>
      <c r="P59" s="7"/>
      <c r="Q59" s="7"/>
      <c r="R59" s="7"/>
      <c r="S59" s="8"/>
      <c r="T59" s="8"/>
      <c r="U59" s="8"/>
      <c r="V59" s="8"/>
      <c r="W59" s="4"/>
      <c r="X59" s="4"/>
      <c r="Y59" s="4"/>
      <c r="Z59" s="4"/>
      <c r="AA59" s="5"/>
    </row>
    <row r="60" spans="1:27" s="6" customFormat="1" ht="32.15" customHeight="1">
      <c r="A60" s="16"/>
      <c r="B60" s="2"/>
      <c r="C60" s="2"/>
      <c r="D60" s="2"/>
      <c r="E60" s="2"/>
      <c r="F60" s="2"/>
      <c r="G60" s="2"/>
      <c r="H60" s="2"/>
      <c r="I60" s="60"/>
      <c r="J60" s="61"/>
      <c r="K60" s="61"/>
      <c r="L60" s="61"/>
      <c r="M60" s="61"/>
      <c r="N60" s="61"/>
      <c r="O60" s="61"/>
      <c r="P60" s="61"/>
      <c r="Q60" s="61"/>
      <c r="R60" s="61"/>
      <c r="S60" s="3"/>
      <c r="T60" s="3"/>
      <c r="U60" s="3"/>
      <c r="V60" s="3"/>
      <c r="W60" s="4"/>
      <c r="X60" s="4"/>
      <c r="Y60" s="4"/>
      <c r="Z60" s="4"/>
      <c r="AA60" s="5"/>
    </row>
    <row r="61" spans="1:27" s="6" customFormat="1" ht="32.15" customHeight="1">
      <c r="A61" s="16"/>
      <c r="B61" s="7"/>
      <c r="C61" s="7"/>
      <c r="D61" s="7"/>
      <c r="E61" s="7"/>
      <c r="F61" s="7"/>
      <c r="G61" s="7"/>
      <c r="H61" s="7"/>
      <c r="I61" s="29"/>
      <c r="J61" s="7"/>
      <c r="K61" s="7"/>
      <c r="L61" s="7"/>
      <c r="M61" s="7"/>
      <c r="N61" s="7"/>
      <c r="O61" s="7"/>
      <c r="P61" s="7"/>
      <c r="Q61" s="7"/>
      <c r="R61" s="7"/>
      <c r="S61" s="8"/>
      <c r="T61" s="8"/>
      <c r="U61" s="8"/>
      <c r="V61" s="8"/>
      <c r="W61" s="4"/>
      <c r="X61" s="4"/>
      <c r="Y61" s="4"/>
      <c r="Z61" s="4"/>
      <c r="AA61" s="5"/>
    </row>
    <row r="62" spans="1:27" s="6" customFormat="1" ht="32.15" customHeight="1">
      <c r="A62" s="16"/>
      <c r="B62" s="2"/>
      <c r="C62" s="2"/>
      <c r="D62" s="2"/>
      <c r="E62" s="2"/>
      <c r="F62" s="2"/>
      <c r="G62" s="2"/>
      <c r="H62" s="2"/>
      <c r="I62" s="60"/>
      <c r="J62" s="61"/>
      <c r="K62" s="61"/>
      <c r="L62" s="61"/>
      <c r="M62" s="61"/>
      <c r="N62" s="61"/>
      <c r="O62" s="61"/>
      <c r="P62" s="61"/>
      <c r="Q62" s="61"/>
      <c r="R62" s="61"/>
      <c r="S62" s="3"/>
      <c r="T62" s="3"/>
      <c r="U62" s="3"/>
      <c r="V62" s="3"/>
      <c r="W62" s="4"/>
      <c r="X62" s="4"/>
      <c r="Y62" s="4"/>
      <c r="Z62" s="4"/>
      <c r="AA62" s="5"/>
    </row>
    <row r="63" spans="1:27" s="6" customFormat="1" ht="32.15" customHeight="1">
      <c r="A63" s="16"/>
      <c r="B63" s="7"/>
      <c r="C63" s="7"/>
      <c r="D63" s="7"/>
      <c r="E63" s="7"/>
      <c r="F63" s="7"/>
      <c r="G63" s="7"/>
      <c r="H63" s="7"/>
      <c r="I63" s="29"/>
      <c r="J63" s="7"/>
      <c r="K63" s="7"/>
      <c r="L63" s="7"/>
      <c r="M63" s="7"/>
      <c r="N63" s="7"/>
      <c r="O63" s="7"/>
      <c r="P63" s="7"/>
      <c r="Q63" s="7"/>
      <c r="R63" s="7"/>
      <c r="S63" s="8"/>
      <c r="T63" s="8"/>
      <c r="U63" s="8"/>
      <c r="V63" s="8"/>
      <c r="W63" s="4"/>
      <c r="X63" s="4"/>
      <c r="Y63" s="4"/>
      <c r="Z63" s="4"/>
      <c r="AA63" s="5"/>
    </row>
    <row r="64" spans="1:27" s="6" customFormat="1" ht="32.15" customHeight="1">
      <c r="A64" s="16"/>
      <c r="B64" s="2"/>
      <c r="C64" s="2"/>
      <c r="D64" s="2"/>
      <c r="E64" s="2"/>
      <c r="F64" s="2"/>
      <c r="G64" s="2"/>
      <c r="H64" s="2"/>
      <c r="I64" s="60"/>
      <c r="J64" s="61"/>
      <c r="K64" s="61"/>
      <c r="L64" s="61"/>
      <c r="M64" s="61"/>
      <c r="N64" s="61"/>
      <c r="O64" s="61"/>
      <c r="P64" s="61"/>
      <c r="Q64" s="61"/>
      <c r="R64" s="61"/>
      <c r="S64" s="3"/>
      <c r="T64" s="3"/>
      <c r="U64" s="3"/>
      <c r="V64" s="3"/>
      <c r="W64" s="4"/>
      <c r="X64" s="4"/>
      <c r="Y64" s="4"/>
      <c r="Z64" s="4"/>
      <c r="AA64" s="5"/>
    </row>
    <row r="65" spans="1:27" s="6" customFormat="1" ht="32.15" customHeight="1">
      <c r="A65" s="16"/>
      <c r="B65" s="7"/>
      <c r="C65" s="7"/>
      <c r="D65" s="7"/>
      <c r="E65" s="7"/>
      <c r="F65" s="7"/>
      <c r="G65" s="7"/>
      <c r="H65" s="7"/>
      <c r="I65" s="29"/>
      <c r="J65" s="7"/>
      <c r="K65" s="7"/>
      <c r="L65" s="7"/>
      <c r="M65" s="7"/>
      <c r="N65" s="7"/>
      <c r="O65" s="7"/>
      <c r="P65" s="7"/>
      <c r="Q65" s="7"/>
      <c r="R65" s="7"/>
      <c r="S65" s="8"/>
      <c r="T65" s="8"/>
      <c r="U65" s="8"/>
      <c r="V65" s="8"/>
      <c r="W65" s="4"/>
      <c r="X65" s="4"/>
      <c r="Y65" s="4"/>
      <c r="Z65" s="4"/>
      <c r="AA65" s="5"/>
    </row>
    <row r="66" spans="1:27" s="6" customFormat="1" ht="32.15" customHeight="1">
      <c r="A66" s="16"/>
      <c r="B66" s="2"/>
      <c r="C66" s="2"/>
      <c r="D66" s="2"/>
      <c r="E66" s="2"/>
      <c r="F66" s="2"/>
      <c r="G66" s="2"/>
      <c r="H66" s="2"/>
      <c r="I66" s="60"/>
      <c r="J66" s="61"/>
      <c r="K66" s="61"/>
      <c r="L66" s="61"/>
      <c r="M66" s="61"/>
      <c r="N66" s="61"/>
      <c r="O66" s="61"/>
      <c r="P66" s="61"/>
      <c r="Q66" s="61"/>
      <c r="R66" s="61"/>
      <c r="S66" s="3"/>
      <c r="T66" s="3"/>
      <c r="U66" s="3"/>
      <c r="V66" s="3"/>
      <c r="W66" s="4"/>
      <c r="X66" s="4"/>
      <c r="Y66" s="4"/>
      <c r="Z66" s="4"/>
      <c r="AA66" s="5"/>
    </row>
    <row r="67" spans="1:27" s="6" customFormat="1" ht="32.15" customHeight="1">
      <c r="A67" s="16"/>
      <c r="B67" s="7"/>
      <c r="C67" s="7"/>
      <c r="D67" s="7"/>
      <c r="E67" s="7"/>
      <c r="F67" s="7"/>
      <c r="G67" s="7"/>
      <c r="H67" s="7"/>
      <c r="I67" s="29"/>
      <c r="J67" s="7"/>
      <c r="K67" s="7"/>
      <c r="L67" s="7"/>
      <c r="M67" s="7"/>
      <c r="N67" s="7"/>
      <c r="O67" s="7"/>
      <c r="P67" s="7"/>
      <c r="Q67" s="7"/>
      <c r="R67" s="7"/>
      <c r="S67" s="8"/>
      <c r="T67" s="8"/>
      <c r="U67" s="8"/>
      <c r="V67" s="8"/>
      <c r="W67" s="4"/>
      <c r="X67" s="4"/>
      <c r="Y67" s="4"/>
      <c r="Z67" s="4"/>
      <c r="AA67" s="5"/>
    </row>
    <row r="68" spans="1:27" s="6" customFormat="1" ht="32.15" customHeight="1">
      <c r="A68" s="16"/>
      <c r="B68" s="2"/>
      <c r="C68" s="2"/>
      <c r="D68" s="2"/>
      <c r="E68" s="2"/>
      <c r="F68" s="2"/>
      <c r="G68" s="2"/>
      <c r="H68" s="2"/>
      <c r="I68" s="60"/>
      <c r="J68" s="61"/>
      <c r="K68" s="61"/>
      <c r="L68" s="61"/>
      <c r="M68" s="61"/>
      <c r="N68" s="61"/>
      <c r="O68" s="61"/>
      <c r="P68" s="61"/>
      <c r="Q68" s="61"/>
      <c r="R68" s="61"/>
      <c r="S68" s="3"/>
      <c r="T68" s="3"/>
      <c r="U68" s="3"/>
      <c r="V68" s="3"/>
      <c r="W68" s="4"/>
      <c r="X68" s="4"/>
      <c r="Y68" s="4"/>
      <c r="Z68" s="4"/>
      <c r="AA68" s="5"/>
    </row>
    <row r="69" spans="1:27" s="6" customFormat="1" ht="32.15" customHeight="1">
      <c r="A69" s="16"/>
      <c r="B69" s="7"/>
      <c r="C69" s="7"/>
      <c r="D69" s="7"/>
      <c r="E69" s="7"/>
      <c r="F69" s="7"/>
      <c r="G69" s="7"/>
      <c r="H69" s="7"/>
      <c r="I69" s="29"/>
      <c r="J69" s="7"/>
      <c r="K69" s="7"/>
      <c r="L69" s="7"/>
      <c r="M69" s="7"/>
      <c r="N69" s="7"/>
      <c r="O69" s="7"/>
      <c r="P69" s="7"/>
      <c r="Q69" s="7"/>
      <c r="R69" s="7"/>
      <c r="S69" s="8"/>
      <c r="T69" s="8"/>
      <c r="U69" s="8"/>
      <c r="V69" s="8"/>
      <c r="W69" s="4"/>
      <c r="X69" s="4"/>
      <c r="Y69" s="4"/>
      <c r="Z69" s="4"/>
      <c r="AA69" s="5"/>
    </row>
    <row r="70" spans="1:27" s="6" customFormat="1" ht="32.15" customHeight="1">
      <c r="A70" s="16"/>
      <c r="B70" s="2"/>
      <c r="C70" s="2"/>
      <c r="D70" s="2"/>
      <c r="E70" s="2"/>
      <c r="F70" s="2"/>
      <c r="G70" s="2"/>
      <c r="H70" s="2"/>
      <c r="I70" s="60"/>
      <c r="J70" s="61"/>
      <c r="K70" s="61"/>
      <c r="L70" s="61"/>
      <c r="M70" s="61"/>
      <c r="N70" s="61"/>
      <c r="O70" s="61"/>
      <c r="P70" s="61"/>
      <c r="Q70" s="61"/>
      <c r="R70" s="61"/>
      <c r="S70" s="3"/>
      <c r="T70" s="3"/>
      <c r="U70" s="3"/>
      <c r="V70" s="3"/>
      <c r="W70" s="4"/>
      <c r="X70" s="4"/>
      <c r="Y70" s="4"/>
      <c r="Z70" s="4"/>
      <c r="AA70" s="11"/>
    </row>
    <row r="71" spans="1:27" s="6" customFormat="1" ht="32.15" customHeight="1">
      <c r="A71" s="16"/>
      <c r="B71" s="7"/>
      <c r="C71" s="7"/>
      <c r="D71" s="7"/>
      <c r="E71" s="7"/>
      <c r="F71" s="7"/>
      <c r="G71" s="7"/>
      <c r="H71" s="7"/>
      <c r="I71" s="29"/>
      <c r="J71" s="7"/>
      <c r="K71" s="7"/>
      <c r="L71" s="7"/>
      <c r="M71" s="7"/>
      <c r="N71" s="7"/>
      <c r="O71" s="7"/>
      <c r="P71" s="7"/>
      <c r="Q71" s="7"/>
      <c r="R71" s="7"/>
      <c r="S71" s="8"/>
      <c r="T71" s="8"/>
      <c r="U71" s="8"/>
      <c r="V71" s="8"/>
      <c r="W71" s="4"/>
      <c r="X71" s="4"/>
      <c r="Y71" s="4"/>
      <c r="Z71" s="4"/>
      <c r="AA71" s="11"/>
    </row>
    <row r="72" spans="1:27" s="13" customFormat="1" ht="32.15" customHeight="1">
      <c r="A72" s="16"/>
      <c r="B72" s="2"/>
      <c r="C72" s="2"/>
      <c r="D72" s="2"/>
      <c r="E72" s="2"/>
      <c r="F72" s="2"/>
      <c r="G72" s="2"/>
      <c r="H72" s="2"/>
      <c r="I72" s="60"/>
      <c r="J72" s="61"/>
      <c r="K72" s="61"/>
      <c r="L72" s="61"/>
      <c r="M72" s="61"/>
      <c r="N72" s="61"/>
      <c r="O72" s="61"/>
      <c r="P72" s="61"/>
      <c r="Q72" s="61"/>
      <c r="R72" s="61"/>
      <c r="S72" s="3"/>
      <c r="T72" s="3"/>
      <c r="U72" s="3"/>
      <c r="V72" s="3"/>
      <c r="W72" s="4"/>
      <c r="X72" s="4"/>
      <c r="Y72" s="4"/>
      <c r="Z72" s="4"/>
      <c r="AA72" s="5"/>
    </row>
    <row r="73" spans="1:27" s="13" customFormat="1" ht="32.15" customHeight="1">
      <c r="A73" s="16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7"/>
      <c r="S73" s="8"/>
      <c r="T73" s="8"/>
      <c r="U73" s="8"/>
      <c r="V73" s="8"/>
      <c r="W73" s="4"/>
      <c r="X73" s="4"/>
      <c r="Y73" s="4"/>
      <c r="Z73" s="4"/>
      <c r="AA73" s="5"/>
    </row>
    <row r="74" spans="1:27" s="6" customFormat="1" ht="32.15" customHeight="1">
      <c r="A74" s="16"/>
      <c r="B74" s="2"/>
      <c r="C74" s="2"/>
      <c r="D74" s="2"/>
      <c r="E74" s="2"/>
      <c r="F74" s="2"/>
      <c r="G74" s="2"/>
      <c r="H74" s="2"/>
      <c r="I74" s="60"/>
      <c r="J74" s="61"/>
      <c r="K74" s="61"/>
      <c r="L74" s="61"/>
      <c r="M74" s="61"/>
      <c r="N74" s="61"/>
      <c r="O74" s="61"/>
      <c r="P74" s="61"/>
      <c r="Q74" s="61"/>
      <c r="R74" s="61"/>
      <c r="S74" s="3"/>
      <c r="T74" s="3"/>
      <c r="U74" s="3"/>
      <c r="V74" s="3"/>
      <c r="W74" s="4"/>
      <c r="X74" s="4"/>
      <c r="Y74" s="4"/>
      <c r="Z74" s="4"/>
      <c r="AA74" s="5"/>
    </row>
    <row r="75" spans="1:27" s="6" customFormat="1" ht="32.15" customHeight="1">
      <c r="A75" s="16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7"/>
      <c r="S75" s="8"/>
      <c r="T75" s="8"/>
      <c r="U75" s="8"/>
      <c r="V75" s="8"/>
      <c r="W75" s="4"/>
      <c r="X75" s="4"/>
      <c r="Y75" s="4"/>
      <c r="Z75" s="4"/>
      <c r="AA75" s="5"/>
    </row>
    <row r="76" spans="1:27" s="6" customFormat="1" ht="32.15" customHeight="1">
      <c r="A76" s="16"/>
      <c r="B76" s="2"/>
      <c r="C76" s="2"/>
      <c r="D76" s="2"/>
      <c r="E76" s="2"/>
      <c r="F76" s="2"/>
      <c r="G76" s="2"/>
      <c r="H76" s="2"/>
      <c r="I76" s="60"/>
      <c r="J76" s="61"/>
      <c r="K76" s="61"/>
      <c r="L76" s="61"/>
      <c r="M76" s="61"/>
      <c r="N76" s="61"/>
      <c r="O76" s="61"/>
      <c r="P76" s="61"/>
      <c r="Q76" s="61"/>
      <c r="R76" s="61"/>
      <c r="S76" s="3"/>
      <c r="T76" s="3"/>
      <c r="U76" s="3"/>
      <c r="V76" s="3"/>
      <c r="W76" s="12"/>
      <c r="X76" s="12"/>
      <c r="Y76" s="12"/>
      <c r="Z76" s="12"/>
      <c r="AA76" s="5"/>
    </row>
    <row r="77" spans="1:27" s="6" customFormat="1" ht="32.15" customHeight="1">
      <c r="A77" s="16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7"/>
      <c r="S77" s="8"/>
      <c r="T77" s="8"/>
      <c r="U77" s="8"/>
      <c r="V77" s="8"/>
      <c r="W77" s="12"/>
      <c r="X77" s="12"/>
      <c r="Y77" s="12"/>
      <c r="Z77" s="12"/>
      <c r="AA77" s="5"/>
    </row>
    <row r="78" spans="1:27" s="6" customFormat="1" ht="32.15" customHeight="1">
      <c r="A78" s="16"/>
      <c r="B78" s="10"/>
      <c r="C78" s="10"/>
      <c r="D78" s="10"/>
      <c r="E78" s="10"/>
      <c r="F78" s="10"/>
      <c r="G78" s="10"/>
      <c r="H78" s="10"/>
      <c r="I78" s="62"/>
      <c r="J78" s="63"/>
      <c r="K78" s="63"/>
      <c r="L78" s="63"/>
      <c r="M78" s="63"/>
      <c r="N78" s="63"/>
      <c r="O78" s="63"/>
      <c r="P78" s="63"/>
      <c r="Q78" s="63"/>
      <c r="R78" s="63"/>
      <c r="S78" s="14"/>
      <c r="T78" s="14"/>
      <c r="U78" s="14"/>
      <c r="V78" s="14"/>
      <c r="W78" s="9"/>
      <c r="X78" s="9"/>
      <c r="Y78" s="9"/>
      <c r="Z78" s="9"/>
      <c r="AA78" s="5"/>
    </row>
    <row r="79" spans="1:27" s="6" customFormat="1" ht="32.15" customHeight="1">
      <c r="A79" s="16"/>
      <c r="B79" s="10"/>
      <c r="C79" s="10"/>
      <c r="D79" s="10"/>
      <c r="E79" s="10"/>
      <c r="F79" s="10"/>
      <c r="G79" s="10"/>
      <c r="H79" s="10"/>
      <c r="I79" s="62"/>
      <c r="J79" s="63"/>
      <c r="K79" s="63"/>
      <c r="L79" s="63"/>
      <c r="M79" s="63"/>
      <c r="N79" s="63"/>
      <c r="O79" s="63"/>
      <c r="P79" s="63"/>
      <c r="Q79" s="63"/>
      <c r="R79" s="63"/>
      <c r="S79" s="10"/>
      <c r="T79" s="10"/>
      <c r="U79" s="10"/>
      <c r="V79" s="10"/>
      <c r="W79" s="9"/>
      <c r="X79" s="9"/>
      <c r="Y79" s="9"/>
      <c r="Z79" s="9"/>
      <c r="AA79" s="5"/>
    </row>
    <row r="80" spans="1:27" s="6" customFormat="1" ht="32.15" customHeight="1">
      <c r="A80" s="16"/>
      <c r="B80" s="2"/>
      <c r="C80" s="2"/>
      <c r="D80" s="2"/>
      <c r="E80" s="2"/>
      <c r="F80" s="2"/>
      <c r="G80" s="2"/>
      <c r="H80" s="2"/>
      <c r="I80" s="60"/>
      <c r="J80" s="61"/>
      <c r="K80" s="61"/>
      <c r="L80" s="61"/>
      <c r="M80" s="61"/>
      <c r="N80" s="61"/>
      <c r="O80" s="61"/>
      <c r="P80" s="61"/>
      <c r="Q80" s="61"/>
      <c r="R80" s="61"/>
      <c r="S80" s="15"/>
      <c r="T80" s="15"/>
      <c r="U80" s="15"/>
      <c r="V80" s="15"/>
      <c r="W80" s="4"/>
      <c r="X80" s="4"/>
      <c r="Y80" s="4"/>
      <c r="Z80" s="4"/>
      <c r="AA80" s="5"/>
    </row>
    <row r="81" spans="1:27" s="6" customFormat="1" ht="32.15" customHeight="1">
      <c r="A81" s="16"/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8"/>
      <c r="U81" s="8"/>
      <c r="V81" s="8"/>
      <c r="W81" s="4"/>
      <c r="X81" s="4"/>
      <c r="Y81" s="4"/>
      <c r="Z81" s="4"/>
      <c r="AA81" s="5"/>
    </row>
    <row r="82" spans="1:27" s="6" customFormat="1" ht="32.15" customHeight="1">
      <c r="A82" s="16"/>
      <c r="B82" s="2"/>
      <c r="C82" s="2"/>
      <c r="D82" s="2"/>
      <c r="E82" s="2"/>
      <c r="F82" s="2"/>
      <c r="G82" s="2"/>
      <c r="H82" s="2"/>
      <c r="I82" s="60"/>
      <c r="J82" s="61"/>
      <c r="K82" s="61"/>
      <c r="L82" s="61"/>
      <c r="M82" s="61"/>
      <c r="N82" s="61"/>
      <c r="O82" s="61"/>
      <c r="P82" s="61"/>
      <c r="Q82" s="61"/>
      <c r="R82" s="61"/>
      <c r="S82" s="15"/>
      <c r="T82" s="15"/>
      <c r="U82" s="15"/>
      <c r="V82" s="15"/>
      <c r="W82" s="4"/>
      <c r="X82" s="4"/>
      <c r="Y82" s="4"/>
      <c r="Z82" s="4"/>
      <c r="AA82" s="5"/>
    </row>
    <row r="83" spans="1:27" s="6" customFormat="1" ht="32.15" customHeight="1">
      <c r="A83" s="16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8"/>
      <c r="U83" s="8"/>
      <c r="V83" s="8"/>
      <c r="W83" s="4"/>
      <c r="X83" s="4"/>
      <c r="Y83" s="4"/>
      <c r="Z83" s="4"/>
      <c r="AA83" s="5"/>
    </row>
    <row r="84" spans="1:27" s="6" customFormat="1" ht="32.15" customHeight="1">
      <c r="A84" s="16"/>
      <c r="B84" s="2"/>
      <c r="C84" s="2"/>
      <c r="D84" s="2"/>
      <c r="E84" s="2"/>
      <c r="F84" s="2"/>
      <c r="G84" s="2"/>
      <c r="H84" s="2"/>
      <c r="I84" s="60"/>
      <c r="J84" s="61"/>
      <c r="K84" s="61"/>
      <c r="L84" s="61"/>
      <c r="M84" s="61"/>
      <c r="N84" s="61"/>
      <c r="O84" s="61"/>
      <c r="P84" s="61"/>
      <c r="Q84" s="61"/>
      <c r="R84" s="61"/>
      <c r="S84" s="15"/>
      <c r="T84" s="15"/>
      <c r="U84" s="15"/>
      <c r="V84" s="15"/>
      <c r="W84" s="4"/>
      <c r="X84" s="4"/>
      <c r="Y84" s="4"/>
      <c r="Z84" s="4"/>
      <c r="AA84" s="5"/>
    </row>
    <row r="85" spans="1:27" s="6" customFormat="1" ht="32.15" customHeight="1">
      <c r="A85" s="16"/>
      <c r="B85" s="305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8"/>
      <c r="U85" s="8"/>
      <c r="V85" s="8"/>
      <c r="W85" s="4"/>
      <c r="X85" s="4"/>
      <c r="Y85" s="4"/>
      <c r="Z85" s="4"/>
      <c r="AA85" s="5"/>
    </row>
    <row r="86" spans="1:27" s="6" customFormat="1" ht="32.15" customHeight="1">
      <c r="A86" s="16"/>
      <c r="B86" s="2"/>
      <c r="C86" s="2"/>
      <c r="D86" s="2"/>
      <c r="E86" s="2"/>
      <c r="F86" s="2"/>
      <c r="G86" s="2"/>
      <c r="H86" s="2"/>
      <c r="I86" s="60"/>
      <c r="J86" s="61"/>
      <c r="K86" s="61"/>
      <c r="L86" s="61"/>
      <c r="M86" s="61"/>
      <c r="N86" s="61"/>
      <c r="O86" s="61"/>
      <c r="P86" s="61"/>
      <c r="Q86" s="61"/>
      <c r="R86" s="61"/>
      <c r="S86" s="15"/>
      <c r="T86" s="15"/>
      <c r="U86" s="15"/>
      <c r="V86" s="15"/>
      <c r="W86" s="4"/>
      <c r="X86" s="4"/>
      <c r="Y86" s="4"/>
      <c r="Z86" s="4"/>
      <c r="AA86" s="5"/>
    </row>
    <row r="87" spans="1:27" s="6" customFormat="1" ht="32.15" customHeight="1">
      <c r="A87" s="16"/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8"/>
      <c r="U87" s="8"/>
      <c r="V87" s="8"/>
      <c r="W87" s="4"/>
      <c r="X87" s="4"/>
      <c r="Y87" s="4"/>
      <c r="Z87" s="4"/>
      <c r="AA87" s="5"/>
    </row>
    <row r="88" spans="1:27" s="6" customFormat="1" ht="32.15" customHeight="1">
      <c r="A88" s="16"/>
      <c r="B88" s="2"/>
      <c r="C88" s="2"/>
      <c r="D88" s="2"/>
      <c r="E88" s="2"/>
      <c r="F88" s="2"/>
      <c r="G88" s="2"/>
      <c r="H88" s="2"/>
      <c r="I88" s="60"/>
      <c r="J88" s="61"/>
      <c r="K88" s="61"/>
      <c r="L88" s="61"/>
      <c r="M88" s="61"/>
      <c r="N88" s="61"/>
      <c r="O88" s="61"/>
      <c r="P88" s="61"/>
      <c r="Q88" s="61"/>
      <c r="R88" s="61"/>
      <c r="S88" s="15"/>
      <c r="T88" s="15"/>
      <c r="U88" s="15"/>
      <c r="V88" s="15"/>
      <c r="W88" s="4"/>
      <c r="X88" s="4"/>
      <c r="Y88" s="4"/>
      <c r="Z88" s="4"/>
      <c r="AA88" s="5"/>
    </row>
    <row r="89" spans="1:27" s="6" customFormat="1" ht="32.15" customHeight="1">
      <c r="A89" s="16"/>
      <c r="B89" s="305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8"/>
      <c r="U89" s="8"/>
      <c r="V89" s="8"/>
      <c r="W89" s="4"/>
      <c r="X89" s="4"/>
      <c r="Y89" s="4"/>
      <c r="Z89" s="4"/>
      <c r="AA89" s="5"/>
    </row>
    <row r="90" spans="1:27" s="6" customFormat="1" ht="32.15" customHeight="1">
      <c r="A90" s="16"/>
      <c r="B90" s="2"/>
      <c r="C90" s="2"/>
      <c r="D90" s="2"/>
      <c r="E90" s="2"/>
      <c r="F90" s="2"/>
      <c r="G90" s="2"/>
      <c r="H90" s="2"/>
      <c r="I90" s="60"/>
      <c r="J90" s="61"/>
      <c r="K90" s="61"/>
      <c r="L90" s="61"/>
      <c r="M90" s="61"/>
      <c r="N90" s="61"/>
      <c r="O90" s="61"/>
      <c r="P90" s="61"/>
      <c r="Q90" s="61"/>
      <c r="R90" s="61"/>
      <c r="S90" s="15"/>
      <c r="T90" s="15"/>
      <c r="U90" s="15"/>
      <c r="V90" s="15"/>
      <c r="W90" s="4"/>
      <c r="X90" s="4"/>
      <c r="Y90" s="4"/>
      <c r="Z90" s="4"/>
      <c r="AA90" s="5"/>
    </row>
    <row r="91" spans="1:27" s="6" customFormat="1" ht="32.15" customHeight="1">
      <c r="A91" s="16"/>
      <c r="B91" s="305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8"/>
      <c r="U91" s="8"/>
      <c r="V91" s="8"/>
      <c r="W91" s="4"/>
      <c r="X91" s="4"/>
      <c r="Y91" s="4"/>
      <c r="Z91" s="4"/>
      <c r="AA91" s="5"/>
    </row>
    <row r="92" spans="1:27" s="6" customFormat="1" ht="32.15" customHeight="1">
      <c r="A92" s="16"/>
      <c r="B92" s="2"/>
      <c r="C92" s="2"/>
      <c r="D92" s="2"/>
      <c r="E92" s="2"/>
      <c r="F92" s="2"/>
      <c r="G92" s="2"/>
      <c r="H92" s="2"/>
      <c r="I92" s="60"/>
      <c r="J92" s="61"/>
      <c r="K92" s="61"/>
      <c r="L92" s="61"/>
      <c r="M92" s="61"/>
      <c r="N92" s="61"/>
      <c r="O92" s="61"/>
      <c r="P92" s="61"/>
      <c r="Q92" s="61"/>
      <c r="R92" s="61"/>
      <c r="S92" s="15"/>
      <c r="T92" s="15"/>
      <c r="U92" s="15"/>
      <c r="V92" s="15"/>
      <c r="W92" s="4"/>
      <c r="X92" s="4"/>
      <c r="Y92" s="4"/>
      <c r="Z92" s="4"/>
      <c r="AA92" s="5"/>
    </row>
    <row r="93" spans="1:27" s="6" customFormat="1" ht="32.15" customHeight="1">
      <c r="A93" s="16"/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8"/>
      <c r="U93" s="8"/>
      <c r="V93" s="8"/>
      <c r="W93" s="4"/>
      <c r="X93" s="4"/>
      <c r="Y93" s="4"/>
      <c r="Z93" s="4"/>
      <c r="AA93" s="5"/>
    </row>
    <row r="94" spans="1:27" s="6" customFormat="1" ht="32.15" customHeight="1">
      <c r="A94" s="16"/>
      <c r="B94" s="2"/>
      <c r="C94" s="2"/>
      <c r="D94" s="2"/>
      <c r="E94" s="2"/>
      <c r="F94" s="2"/>
      <c r="G94" s="2"/>
      <c r="H94" s="2"/>
      <c r="I94" s="60"/>
      <c r="J94" s="61"/>
      <c r="K94" s="61"/>
      <c r="L94" s="61"/>
      <c r="M94" s="61"/>
      <c r="N94" s="61"/>
      <c r="O94" s="61"/>
      <c r="P94" s="61"/>
      <c r="Q94" s="61"/>
      <c r="R94" s="61"/>
      <c r="S94" s="15"/>
      <c r="T94" s="15"/>
      <c r="U94" s="15"/>
      <c r="V94" s="15"/>
      <c r="W94" s="4"/>
      <c r="X94" s="4"/>
      <c r="Y94" s="4"/>
      <c r="Z94" s="4"/>
      <c r="AA94" s="5"/>
    </row>
    <row r="95" spans="1:27" s="6" customFormat="1" ht="32.15" customHeight="1">
      <c r="A95" s="16"/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8"/>
      <c r="U95" s="8"/>
      <c r="V95" s="8"/>
      <c r="W95" s="4"/>
      <c r="X95" s="4"/>
      <c r="Y95" s="4"/>
      <c r="Z95" s="4"/>
      <c r="AA95" s="5"/>
    </row>
    <row r="96" spans="1:27" s="6" customFormat="1" ht="32.15" customHeight="1">
      <c r="A96" s="16"/>
      <c r="B96" s="2"/>
      <c r="C96" s="2"/>
      <c r="D96" s="2"/>
      <c r="E96" s="2"/>
      <c r="F96" s="2"/>
      <c r="G96" s="2"/>
      <c r="H96" s="2"/>
      <c r="I96" s="60"/>
      <c r="J96" s="61"/>
      <c r="K96" s="61"/>
      <c r="L96" s="61"/>
      <c r="M96" s="61"/>
      <c r="N96" s="61"/>
      <c r="O96" s="61"/>
      <c r="P96" s="61"/>
      <c r="Q96" s="61"/>
      <c r="R96" s="61"/>
      <c r="S96" s="15"/>
      <c r="T96" s="15"/>
      <c r="U96" s="15"/>
      <c r="V96" s="15"/>
      <c r="W96" s="4"/>
      <c r="X96" s="4"/>
      <c r="Y96" s="4"/>
      <c r="Z96" s="4"/>
      <c r="AA96" s="5"/>
    </row>
    <row r="97" spans="1:27" s="6" customFormat="1" ht="32.15" customHeight="1">
      <c r="A97" s="16"/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8"/>
      <c r="U97" s="8"/>
      <c r="V97" s="8"/>
      <c r="W97" s="4"/>
      <c r="X97" s="4"/>
      <c r="Y97" s="4"/>
      <c r="Z97" s="4"/>
      <c r="AA97" s="5"/>
    </row>
    <row r="98" spans="1:27" s="6" customFormat="1" ht="32.15" customHeight="1">
      <c r="A98" s="16"/>
      <c r="B98" s="2"/>
      <c r="C98" s="2"/>
      <c r="D98" s="2"/>
      <c r="E98" s="2"/>
      <c r="F98" s="2"/>
      <c r="G98" s="2"/>
      <c r="H98" s="2"/>
      <c r="I98" s="60"/>
      <c r="J98" s="61"/>
      <c r="K98" s="61"/>
      <c r="L98" s="61"/>
      <c r="M98" s="61"/>
      <c r="N98" s="61"/>
      <c r="O98" s="61"/>
      <c r="P98" s="61"/>
      <c r="Q98" s="61"/>
      <c r="R98" s="61"/>
      <c r="S98" s="15"/>
      <c r="T98" s="15"/>
      <c r="U98" s="15"/>
      <c r="V98" s="15"/>
      <c r="W98" s="4"/>
      <c r="X98" s="4"/>
      <c r="Y98" s="4"/>
      <c r="Z98" s="4"/>
      <c r="AA98" s="5"/>
    </row>
    <row r="99" spans="1:27" s="6" customFormat="1" ht="32.15" customHeight="1">
      <c r="A99" s="16"/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8"/>
      <c r="U99" s="8"/>
      <c r="V99" s="8"/>
      <c r="W99" s="4"/>
      <c r="X99" s="4"/>
      <c r="Y99" s="4"/>
      <c r="Z99" s="4"/>
      <c r="AA99" s="5"/>
    </row>
    <row r="100" spans="1:27" s="6" customFormat="1" ht="32.15" customHeight="1">
      <c r="A100" s="16"/>
      <c r="B100" s="10"/>
      <c r="C100" s="10"/>
      <c r="D100" s="10"/>
      <c r="E100" s="10"/>
      <c r="F100" s="10"/>
      <c r="G100" s="10"/>
      <c r="H100" s="10"/>
      <c r="I100" s="62"/>
      <c r="J100" s="63"/>
      <c r="K100" s="63"/>
      <c r="L100" s="63"/>
      <c r="M100" s="63"/>
      <c r="N100" s="63"/>
      <c r="O100" s="63"/>
      <c r="P100" s="63"/>
      <c r="Q100" s="63"/>
      <c r="R100" s="63"/>
      <c r="S100" s="14"/>
      <c r="T100" s="14"/>
      <c r="U100" s="14"/>
      <c r="V100" s="14"/>
      <c r="W100" s="9"/>
      <c r="X100" s="9"/>
      <c r="Y100" s="9"/>
      <c r="Z100" s="9"/>
      <c r="AA100" s="5"/>
    </row>
    <row r="101" spans="1:27" s="6" customFormat="1" ht="32.15" customHeight="1">
      <c r="A101" s="16"/>
      <c r="B101" s="10"/>
      <c r="C101" s="10"/>
      <c r="D101" s="10"/>
      <c r="E101" s="10"/>
      <c r="F101" s="10"/>
      <c r="G101" s="10"/>
      <c r="H101" s="10"/>
      <c r="I101" s="62"/>
      <c r="J101" s="63"/>
      <c r="K101" s="63"/>
      <c r="L101" s="63"/>
      <c r="M101" s="63"/>
      <c r="N101" s="63"/>
      <c r="O101" s="63"/>
      <c r="P101" s="63"/>
      <c r="Q101" s="63"/>
      <c r="R101" s="63"/>
      <c r="S101" s="10"/>
      <c r="T101" s="10"/>
      <c r="U101" s="10"/>
      <c r="V101" s="10"/>
      <c r="W101" s="9"/>
      <c r="X101" s="9"/>
      <c r="Y101" s="9"/>
      <c r="Z101" s="9"/>
      <c r="AA101" s="5"/>
    </row>
    <row r="102" spans="1:27" s="6" customFormat="1" ht="32.15" customHeight="1">
      <c r="A102" s="16"/>
      <c r="B102" s="2"/>
      <c r="C102" s="2"/>
      <c r="D102" s="2"/>
      <c r="E102" s="2"/>
      <c r="F102" s="2"/>
      <c r="G102" s="2"/>
      <c r="H102" s="2"/>
      <c r="I102" s="60"/>
      <c r="J102" s="61"/>
      <c r="K102" s="61"/>
      <c r="L102" s="61"/>
      <c r="M102" s="61"/>
      <c r="N102" s="61"/>
      <c r="O102" s="61"/>
      <c r="P102" s="61"/>
      <c r="Q102" s="61"/>
      <c r="R102" s="61"/>
      <c r="S102" s="15"/>
      <c r="T102" s="15"/>
      <c r="U102" s="15"/>
      <c r="V102" s="15"/>
      <c r="W102" s="4"/>
      <c r="X102" s="4"/>
      <c r="Y102" s="4"/>
      <c r="Z102" s="4"/>
      <c r="AA102" s="5"/>
    </row>
    <row r="103" spans="1:27" s="6" customFormat="1" ht="32.15" customHeight="1">
      <c r="A103" s="16"/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8"/>
      <c r="U103" s="8"/>
      <c r="V103" s="8"/>
      <c r="W103" s="4"/>
      <c r="X103" s="4"/>
      <c r="Y103" s="4"/>
      <c r="Z103" s="4"/>
      <c r="AA103" s="5"/>
    </row>
    <row r="104" spans="1:27" s="6" customFormat="1" ht="32.15" customHeight="1">
      <c r="A104" s="16"/>
      <c r="B104" s="2"/>
      <c r="C104" s="2"/>
      <c r="D104" s="2"/>
      <c r="E104" s="2"/>
      <c r="F104" s="2"/>
      <c r="G104" s="2"/>
      <c r="H104" s="2"/>
      <c r="I104" s="60"/>
      <c r="J104" s="61"/>
      <c r="K104" s="61"/>
      <c r="L104" s="61"/>
      <c r="M104" s="61"/>
      <c r="N104" s="61"/>
      <c r="O104" s="61"/>
      <c r="P104" s="61"/>
      <c r="Q104" s="61"/>
      <c r="R104" s="61"/>
      <c r="S104" s="15"/>
      <c r="T104" s="15"/>
      <c r="U104" s="15"/>
      <c r="V104" s="15"/>
      <c r="W104" s="4"/>
      <c r="X104" s="4"/>
      <c r="Y104" s="4"/>
      <c r="Z104" s="4"/>
      <c r="AA104" s="5"/>
    </row>
    <row r="105" spans="1:27" s="6" customFormat="1">
      <c r="A105" s="16"/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8"/>
      <c r="U105" s="8"/>
      <c r="V105" s="8"/>
      <c r="W105" s="4"/>
      <c r="X105" s="4"/>
      <c r="Y105" s="4"/>
      <c r="Z105" s="4"/>
      <c r="AA105" s="5"/>
    </row>
    <row r="106" spans="1:27" s="6" customFormat="1">
      <c r="A106" s="16"/>
      <c r="B106" s="2"/>
      <c r="C106" s="2"/>
      <c r="D106" s="2"/>
      <c r="E106" s="2"/>
      <c r="F106" s="2"/>
      <c r="G106" s="2"/>
      <c r="H106" s="2"/>
      <c r="I106" s="60"/>
      <c r="J106" s="61"/>
      <c r="K106" s="61"/>
      <c r="L106" s="61"/>
      <c r="M106" s="61"/>
      <c r="N106" s="61"/>
      <c r="O106" s="61"/>
      <c r="P106" s="61"/>
      <c r="Q106" s="61"/>
      <c r="R106" s="61"/>
      <c r="S106" s="15"/>
      <c r="T106" s="15"/>
      <c r="U106" s="15"/>
      <c r="V106" s="15"/>
      <c r="W106" s="4"/>
      <c r="X106" s="4"/>
      <c r="Y106" s="4"/>
      <c r="Z106" s="4"/>
      <c r="AA106" s="5"/>
    </row>
    <row r="107" spans="1:27" s="6" customFormat="1">
      <c r="A107" s="16"/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8"/>
      <c r="U107" s="8"/>
      <c r="V107" s="8"/>
      <c r="W107" s="4"/>
      <c r="X107" s="4"/>
      <c r="Y107" s="4"/>
      <c r="Z107" s="4"/>
      <c r="AA107" s="5"/>
    </row>
    <row r="108" spans="1:27" s="6" customFormat="1">
      <c r="A108" s="16"/>
      <c r="B108" s="2"/>
      <c r="C108" s="2"/>
      <c r="D108" s="2"/>
      <c r="E108" s="2"/>
      <c r="F108" s="2"/>
      <c r="G108" s="2"/>
      <c r="H108" s="2"/>
      <c r="I108" s="60"/>
      <c r="J108" s="61"/>
      <c r="K108" s="61"/>
      <c r="L108" s="61"/>
      <c r="M108" s="61"/>
      <c r="N108" s="61"/>
      <c r="O108" s="61"/>
      <c r="P108" s="61"/>
      <c r="Q108" s="61"/>
      <c r="R108" s="61"/>
      <c r="S108" s="15"/>
      <c r="T108" s="15"/>
      <c r="U108" s="15"/>
      <c r="V108" s="15"/>
      <c r="W108" s="4"/>
      <c r="X108" s="4"/>
      <c r="Y108" s="4"/>
      <c r="Z108" s="4"/>
      <c r="AA108" s="5"/>
    </row>
    <row r="109" spans="1:27" s="6" customFormat="1">
      <c r="A109" s="16"/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  <c r="N109" s="305"/>
      <c r="O109" s="305"/>
      <c r="P109" s="305"/>
      <c r="Q109" s="305"/>
      <c r="R109" s="305"/>
      <c r="S109" s="305"/>
      <c r="T109" s="8"/>
      <c r="U109" s="8"/>
      <c r="V109" s="8"/>
      <c r="W109" s="4"/>
      <c r="X109" s="4"/>
      <c r="Y109" s="4"/>
      <c r="Z109" s="4"/>
      <c r="AA109" s="5"/>
    </row>
    <row r="110" spans="1:27" s="6" customFormat="1">
      <c r="A110" s="16"/>
      <c r="B110" s="2"/>
      <c r="C110" s="2"/>
      <c r="D110" s="2"/>
      <c r="E110" s="2"/>
      <c r="F110" s="2"/>
      <c r="G110" s="2"/>
      <c r="H110" s="2"/>
      <c r="I110" s="60"/>
      <c r="J110" s="61"/>
      <c r="K110" s="61"/>
      <c r="L110" s="61"/>
      <c r="M110" s="61"/>
      <c r="N110" s="61"/>
      <c r="O110" s="61"/>
      <c r="P110" s="61"/>
      <c r="Q110" s="61"/>
      <c r="R110" s="61"/>
      <c r="S110" s="15"/>
      <c r="T110" s="15"/>
      <c r="U110" s="15"/>
      <c r="V110" s="15"/>
      <c r="W110" s="4"/>
      <c r="X110" s="4"/>
      <c r="Y110" s="4"/>
      <c r="Z110" s="4"/>
      <c r="AA110" s="5"/>
    </row>
    <row r="111" spans="1:27" s="6" customFormat="1">
      <c r="A111" s="16"/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5"/>
      <c r="Q111" s="305"/>
      <c r="R111" s="305"/>
      <c r="S111" s="305"/>
      <c r="T111" s="8"/>
      <c r="U111" s="8"/>
      <c r="V111" s="8"/>
      <c r="W111" s="4"/>
      <c r="X111" s="4"/>
      <c r="Y111" s="4"/>
      <c r="Z111" s="4"/>
      <c r="AA111" s="5"/>
    </row>
    <row r="112" spans="1:27" s="6" customFormat="1">
      <c r="A112" s="16"/>
      <c r="B112" s="2"/>
      <c r="C112" s="2"/>
      <c r="D112" s="2"/>
      <c r="E112" s="2"/>
      <c r="F112" s="2"/>
      <c r="G112" s="2"/>
      <c r="H112" s="2"/>
      <c r="I112" s="60"/>
      <c r="J112" s="61"/>
      <c r="K112" s="61"/>
      <c r="L112" s="61"/>
      <c r="M112" s="61"/>
      <c r="N112" s="61"/>
      <c r="O112" s="61"/>
      <c r="P112" s="61"/>
      <c r="Q112" s="61"/>
      <c r="R112" s="61"/>
      <c r="S112" s="15"/>
      <c r="T112" s="15"/>
      <c r="U112" s="15"/>
      <c r="V112" s="15"/>
      <c r="W112" s="4"/>
      <c r="X112" s="4"/>
      <c r="Y112" s="4"/>
      <c r="Z112" s="4"/>
      <c r="AA112" s="5"/>
    </row>
    <row r="113" spans="1:27" s="6" customFormat="1">
      <c r="A113" s="16"/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5"/>
      <c r="S113" s="305"/>
      <c r="T113" s="8"/>
      <c r="U113" s="8"/>
      <c r="V113" s="8"/>
      <c r="W113" s="4"/>
      <c r="X113" s="4"/>
      <c r="Y113" s="4"/>
      <c r="Z113" s="4"/>
      <c r="AA113" s="5"/>
    </row>
    <row r="114" spans="1:27" s="6" customFormat="1">
      <c r="A114" s="16"/>
      <c r="B114" s="2"/>
      <c r="C114" s="2"/>
      <c r="D114" s="2"/>
      <c r="E114" s="2"/>
      <c r="F114" s="2"/>
      <c r="G114" s="2"/>
      <c r="H114" s="2"/>
      <c r="I114" s="60"/>
      <c r="J114" s="61"/>
      <c r="K114" s="61"/>
      <c r="L114" s="61"/>
      <c r="M114" s="61"/>
      <c r="N114" s="61"/>
      <c r="O114" s="61"/>
      <c r="P114" s="61"/>
      <c r="Q114" s="61"/>
      <c r="R114" s="61"/>
      <c r="S114" s="15"/>
      <c r="T114" s="15"/>
      <c r="U114" s="15"/>
      <c r="V114" s="15"/>
      <c r="W114" s="4"/>
      <c r="X114" s="4"/>
      <c r="Y114" s="4"/>
      <c r="Z114" s="4"/>
      <c r="AA114" s="5"/>
    </row>
    <row r="115" spans="1:27" s="6" customFormat="1">
      <c r="A115" s="16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8"/>
      <c r="U115" s="8"/>
      <c r="V115" s="8"/>
      <c r="W115" s="4"/>
      <c r="X115" s="4"/>
      <c r="Y115" s="4"/>
      <c r="Z115" s="4"/>
      <c r="AA115" s="5"/>
    </row>
    <row r="116" spans="1:27" s="6" customFormat="1">
      <c r="A116" s="16"/>
      <c r="B116" s="2"/>
      <c r="C116" s="2"/>
      <c r="D116" s="2"/>
      <c r="E116" s="2"/>
      <c r="F116" s="2"/>
      <c r="G116" s="2"/>
      <c r="H116" s="2"/>
      <c r="I116" s="60"/>
      <c r="J116" s="61"/>
      <c r="K116" s="61"/>
      <c r="L116" s="61"/>
      <c r="M116" s="61"/>
      <c r="N116" s="61"/>
      <c r="O116" s="61"/>
      <c r="P116" s="61"/>
      <c r="Q116" s="61"/>
      <c r="R116" s="61"/>
      <c r="S116" s="15"/>
      <c r="T116" s="15"/>
      <c r="U116" s="15"/>
      <c r="V116" s="15"/>
      <c r="W116" s="4"/>
      <c r="X116" s="4"/>
      <c r="Y116" s="4"/>
      <c r="Z116" s="4"/>
      <c r="AA116" s="5"/>
    </row>
    <row r="117" spans="1:27" s="6" customFormat="1">
      <c r="A117" s="16"/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8"/>
      <c r="U117" s="8"/>
      <c r="V117" s="8"/>
      <c r="W117" s="4"/>
      <c r="X117" s="4"/>
      <c r="Y117" s="4"/>
      <c r="Z117" s="4"/>
      <c r="AA117" s="5"/>
    </row>
    <row r="118" spans="1:27" s="6" customFormat="1">
      <c r="A118" s="16"/>
      <c r="B118" s="2"/>
      <c r="C118" s="2"/>
      <c r="D118" s="2"/>
      <c r="E118" s="2"/>
      <c r="F118" s="2"/>
      <c r="G118" s="2"/>
      <c r="H118" s="2"/>
      <c r="I118" s="60"/>
      <c r="J118" s="61"/>
      <c r="K118" s="61"/>
      <c r="L118" s="61"/>
      <c r="M118" s="61"/>
      <c r="N118" s="61"/>
      <c r="O118" s="61"/>
      <c r="P118" s="61"/>
      <c r="Q118" s="61"/>
      <c r="R118" s="61"/>
      <c r="S118" s="15"/>
      <c r="T118" s="15"/>
      <c r="U118" s="15"/>
      <c r="V118" s="15"/>
      <c r="W118" s="4"/>
      <c r="X118" s="4"/>
      <c r="Y118" s="4"/>
      <c r="Z118" s="4"/>
      <c r="AA118" s="5"/>
    </row>
    <row r="119" spans="1:27" s="6" customFormat="1">
      <c r="A119" s="16"/>
      <c r="B119" s="305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8"/>
      <c r="U119" s="8"/>
      <c r="V119" s="8"/>
      <c r="W119" s="4"/>
      <c r="X119" s="4"/>
      <c r="Y119" s="4"/>
      <c r="Z119" s="4"/>
      <c r="AA119" s="5"/>
    </row>
    <row r="120" spans="1:27" s="6" customFormat="1">
      <c r="A120" s="16"/>
      <c r="B120" s="2"/>
      <c r="C120" s="2"/>
      <c r="D120" s="2"/>
      <c r="E120" s="2"/>
      <c r="F120" s="2"/>
      <c r="G120" s="2"/>
      <c r="H120" s="2"/>
      <c r="I120" s="60"/>
      <c r="J120" s="61"/>
      <c r="K120" s="61"/>
      <c r="L120" s="61"/>
      <c r="M120" s="61"/>
      <c r="N120" s="61"/>
      <c r="O120" s="61"/>
      <c r="P120" s="61"/>
      <c r="Q120" s="61"/>
      <c r="R120" s="61"/>
      <c r="S120" s="15"/>
      <c r="T120" s="15"/>
      <c r="U120" s="15"/>
      <c r="V120" s="15"/>
      <c r="W120" s="4"/>
      <c r="X120" s="4"/>
      <c r="Y120" s="4"/>
      <c r="Z120" s="4"/>
      <c r="AA120" s="5"/>
    </row>
    <row r="121" spans="1:27" s="6" customFormat="1">
      <c r="A121" s="16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8"/>
      <c r="U121" s="8"/>
      <c r="V121" s="8"/>
      <c r="W121" s="4"/>
      <c r="X121" s="4"/>
      <c r="Y121" s="4"/>
      <c r="Z121" s="4"/>
      <c r="AA121" s="5"/>
    </row>
    <row r="122" spans="1:27" s="6" customFormat="1">
      <c r="A122" s="16"/>
      <c r="B122" s="10"/>
      <c r="C122" s="10"/>
      <c r="D122" s="10"/>
      <c r="E122" s="10"/>
      <c r="F122" s="10"/>
      <c r="G122" s="10"/>
      <c r="H122" s="10"/>
      <c r="I122" s="62"/>
      <c r="J122" s="63"/>
      <c r="K122" s="63"/>
      <c r="L122" s="63"/>
      <c r="M122" s="63"/>
      <c r="N122" s="63"/>
      <c r="O122" s="63"/>
      <c r="P122" s="63"/>
      <c r="Q122" s="63"/>
      <c r="R122" s="63"/>
      <c r="S122" s="14"/>
      <c r="T122" s="14"/>
      <c r="U122" s="14"/>
      <c r="V122" s="14"/>
      <c r="W122" s="9"/>
      <c r="X122" s="9"/>
      <c r="Y122" s="9"/>
      <c r="Z122" s="9"/>
      <c r="AA122" s="5"/>
    </row>
    <row r="123" spans="1:27" s="6" customFormat="1">
      <c r="A123" s="16"/>
      <c r="B123" s="10"/>
      <c r="C123" s="10"/>
      <c r="D123" s="10"/>
      <c r="E123" s="10"/>
      <c r="F123" s="10"/>
      <c r="G123" s="10"/>
      <c r="H123" s="10"/>
      <c r="I123" s="62"/>
      <c r="J123" s="63"/>
      <c r="K123" s="63"/>
      <c r="L123" s="63"/>
      <c r="M123" s="63"/>
      <c r="N123" s="63"/>
      <c r="O123" s="63"/>
      <c r="P123" s="63"/>
      <c r="Q123" s="63"/>
      <c r="R123" s="63"/>
      <c r="S123" s="10"/>
      <c r="T123" s="10"/>
      <c r="U123" s="10"/>
      <c r="V123" s="10"/>
      <c r="W123" s="9"/>
      <c r="X123" s="9"/>
      <c r="Y123" s="9"/>
      <c r="Z123" s="9"/>
      <c r="AA123" s="5"/>
    </row>
    <row r="124" spans="1:27" s="6" customFormat="1">
      <c r="A124" s="16"/>
      <c r="B124" s="2"/>
      <c r="C124" s="2"/>
      <c r="D124" s="2"/>
      <c r="E124" s="2"/>
      <c r="F124" s="2"/>
      <c r="G124" s="2"/>
      <c r="H124" s="2"/>
      <c r="I124" s="60"/>
      <c r="J124" s="61"/>
      <c r="K124" s="61"/>
      <c r="L124" s="61"/>
      <c r="M124" s="61"/>
      <c r="N124" s="61"/>
      <c r="O124" s="61"/>
      <c r="P124" s="61"/>
      <c r="Q124" s="61"/>
      <c r="R124" s="61"/>
      <c r="S124" s="15"/>
      <c r="T124" s="15"/>
      <c r="U124" s="15"/>
      <c r="V124" s="15"/>
      <c r="W124" s="4"/>
      <c r="X124" s="4"/>
      <c r="Y124" s="4"/>
      <c r="Z124" s="4"/>
      <c r="AA124" s="5"/>
    </row>
    <row r="125" spans="1:27" s="6" customFormat="1">
      <c r="A125" s="16"/>
      <c r="B125" s="305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  <c r="N125" s="305"/>
      <c r="O125" s="305"/>
      <c r="P125" s="305"/>
      <c r="Q125" s="305"/>
      <c r="R125" s="305"/>
      <c r="S125" s="305"/>
      <c r="T125" s="8"/>
      <c r="U125" s="8"/>
      <c r="V125" s="8"/>
      <c r="W125" s="4"/>
      <c r="X125" s="4"/>
      <c r="Y125" s="4"/>
      <c r="Z125" s="4"/>
      <c r="AA125" s="5"/>
    </row>
    <row r="126" spans="1:27" s="6" customFormat="1">
      <c r="A126" s="16"/>
      <c r="B126" s="2"/>
      <c r="C126" s="2"/>
      <c r="D126" s="2"/>
      <c r="E126" s="2"/>
      <c r="F126" s="2"/>
      <c r="G126" s="2"/>
      <c r="H126" s="2"/>
      <c r="I126" s="60"/>
      <c r="J126" s="61"/>
      <c r="K126" s="61"/>
      <c r="L126" s="61"/>
      <c r="M126" s="61"/>
      <c r="N126" s="61"/>
      <c r="O126" s="61"/>
      <c r="P126" s="61"/>
      <c r="Q126" s="61"/>
      <c r="R126" s="61"/>
      <c r="S126" s="15"/>
      <c r="T126" s="15"/>
      <c r="U126" s="15"/>
      <c r="V126" s="15"/>
      <c r="W126" s="4"/>
      <c r="X126" s="4"/>
      <c r="Y126" s="4"/>
      <c r="Z126" s="4"/>
      <c r="AA126" s="5"/>
    </row>
    <row r="127" spans="1:27" s="6" customFormat="1">
      <c r="A127" s="16"/>
      <c r="B127" s="305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  <c r="N127" s="305"/>
      <c r="O127" s="305"/>
      <c r="P127" s="305"/>
      <c r="Q127" s="305"/>
      <c r="R127" s="305"/>
      <c r="S127" s="305"/>
      <c r="T127" s="8"/>
      <c r="U127" s="8"/>
      <c r="V127" s="8"/>
      <c r="W127" s="4"/>
      <c r="X127" s="4"/>
      <c r="Y127" s="4"/>
      <c r="Z127" s="4"/>
      <c r="AA127" s="5"/>
    </row>
    <row r="128" spans="1:27" s="6" customFormat="1">
      <c r="A128" s="16"/>
      <c r="B128" s="2"/>
      <c r="C128" s="2"/>
      <c r="D128" s="2"/>
      <c r="E128" s="2"/>
      <c r="F128" s="2"/>
      <c r="G128" s="2"/>
      <c r="H128" s="2"/>
      <c r="I128" s="60"/>
      <c r="J128" s="61"/>
      <c r="K128" s="61"/>
      <c r="L128" s="61"/>
      <c r="M128" s="61"/>
      <c r="N128" s="61"/>
      <c r="O128" s="61"/>
      <c r="P128" s="61"/>
      <c r="Q128" s="61"/>
      <c r="R128" s="61"/>
      <c r="S128" s="15"/>
      <c r="T128" s="15"/>
      <c r="U128" s="15"/>
      <c r="V128" s="15"/>
      <c r="W128" s="4"/>
      <c r="X128" s="4"/>
      <c r="Y128" s="4"/>
      <c r="Z128" s="4"/>
      <c r="AA128" s="5"/>
    </row>
    <row r="129" spans="1:27" s="6" customFormat="1">
      <c r="A129" s="16"/>
      <c r="B129" s="305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  <c r="N129" s="305"/>
      <c r="O129" s="305"/>
      <c r="P129" s="305"/>
      <c r="Q129" s="305"/>
      <c r="R129" s="305"/>
      <c r="S129" s="305"/>
      <c r="T129" s="8"/>
      <c r="U129" s="8"/>
      <c r="V129" s="8"/>
      <c r="W129" s="4"/>
      <c r="X129" s="4"/>
      <c r="Y129" s="4"/>
      <c r="Z129" s="4"/>
      <c r="AA129" s="5"/>
    </row>
    <row r="130" spans="1:27" s="6" customFormat="1">
      <c r="A130" s="16"/>
      <c r="B130" s="2"/>
      <c r="C130" s="2"/>
      <c r="D130" s="2"/>
      <c r="E130" s="2"/>
      <c r="F130" s="2"/>
      <c r="G130" s="2"/>
      <c r="H130" s="2"/>
      <c r="I130" s="60"/>
      <c r="J130" s="61"/>
      <c r="K130" s="61"/>
      <c r="L130" s="61"/>
      <c r="M130" s="61"/>
      <c r="N130" s="61"/>
      <c r="O130" s="61"/>
      <c r="P130" s="61"/>
      <c r="Q130" s="61"/>
      <c r="R130" s="61"/>
      <c r="S130" s="15"/>
      <c r="T130" s="15"/>
      <c r="U130" s="15"/>
      <c r="V130" s="15"/>
      <c r="W130" s="4"/>
      <c r="X130" s="4"/>
      <c r="Y130" s="4"/>
      <c r="Z130" s="4"/>
      <c r="AA130" s="5"/>
    </row>
    <row r="131" spans="1:27" s="6" customFormat="1">
      <c r="A131" s="16"/>
      <c r="B131" s="305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305"/>
      <c r="O131" s="305"/>
      <c r="P131" s="305"/>
      <c r="Q131" s="305"/>
      <c r="R131" s="305"/>
      <c r="S131" s="305"/>
      <c r="T131" s="8"/>
      <c r="U131" s="8"/>
      <c r="V131" s="8"/>
      <c r="W131" s="4"/>
      <c r="X131" s="4"/>
      <c r="Y131" s="4"/>
      <c r="Z131" s="4"/>
      <c r="AA131" s="5"/>
    </row>
    <row r="132" spans="1:27" s="6" customFormat="1">
      <c r="A132" s="16"/>
      <c r="B132" s="2"/>
      <c r="C132" s="2"/>
      <c r="D132" s="2"/>
      <c r="E132" s="2"/>
      <c r="F132" s="2"/>
      <c r="G132" s="2"/>
      <c r="H132" s="2"/>
      <c r="I132" s="60"/>
      <c r="J132" s="61"/>
      <c r="K132" s="61"/>
      <c r="L132" s="61"/>
      <c r="M132" s="61"/>
      <c r="N132" s="61"/>
      <c r="O132" s="61"/>
      <c r="P132" s="61"/>
      <c r="Q132" s="61"/>
      <c r="R132" s="61"/>
      <c r="S132" s="15"/>
      <c r="T132" s="15"/>
      <c r="U132" s="15"/>
      <c r="V132" s="15"/>
      <c r="W132" s="4"/>
      <c r="X132" s="4"/>
      <c r="Y132" s="4"/>
      <c r="Z132" s="4"/>
      <c r="AA132" s="5"/>
    </row>
    <row r="133" spans="1:27" s="6" customFormat="1">
      <c r="A133" s="16"/>
      <c r="B133" s="305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  <c r="N133" s="305"/>
      <c r="O133" s="305"/>
      <c r="P133" s="305"/>
      <c r="Q133" s="305"/>
      <c r="R133" s="305"/>
      <c r="S133" s="305"/>
      <c r="T133" s="8"/>
      <c r="U133" s="8"/>
      <c r="V133" s="8"/>
      <c r="W133" s="4"/>
      <c r="X133" s="4"/>
      <c r="Y133" s="4"/>
      <c r="Z133" s="4"/>
      <c r="AA133" s="5"/>
    </row>
    <row r="134" spans="1:27" s="6" customFormat="1">
      <c r="A134" s="16"/>
      <c r="B134" s="2"/>
      <c r="C134" s="2"/>
      <c r="D134" s="2"/>
      <c r="E134" s="2"/>
      <c r="F134" s="2"/>
      <c r="G134" s="2"/>
      <c r="H134" s="2"/>
      <c r="I134" s="60"/>
      <c r="J134" s="61"/>
      <c r="K134" s="61"/>
      <c r="L134" s="61"/>
      <c r="M134" s="61"/>
      <c r="N134" s="61"/>
      <c r="O134" s="61"/>
      <c r="P134" s="61"/>
      <c r="Q134" s="61"/>
      <c r="R134" s="61"/>
      <c r="S134" s="15"/>
      <c r="T134" s="15"/>
      <c r="U134" s="15"/>
      <c r="V134" s="15"/>
      <c r="W134" s="4"/>
      <c r="X134" s="4"/>
      <c r="Y134" s="4"/>
      <c r="Z134" s="4"/>
      <c r="AA134" s="5"/>
    </row>
    <row r="135" spans="1:27">
      <c r="A135" s="16"/>
      <c r="B135" s="305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  <c r="N135" s="305"/>
      <c r="O135" s="305"/>
      <c r="P135" s="305"/>
      <c r="Q135" s="305"/>
      <c r="R135" s="305"/>
      <c r="S135" s="305"/>
      <c r="T135" s="8"/>
      <c r="U135" s="8"/>
      <c r="V135" s="8"/>
      <c r="W135" s="4"/>
      <c r="X135" s="4"/>
      <c r="Y135" s="4"/>
      <c r="Z135" s="4"/>
      <c r="AA135" s="5"/>
    </row>
    <row r="136" spans="1:27">
      <c r="A136" s="16"/>
      <c r="B136" s="2"/>
      <c r="C136" s="2"/>
      <c r="D136" s="2"/>
      <c r="E136" s="2"/>
      <c r="F136" s="2"/>
      <c r="G136" s="2"/>
      <c r="H136" s="2"/>
      <c r="I136" s="60"/>
      <c r="J136" s="61"/>
      <c r="K136" s="61"/>
      <c r="L136" s="61"/>
      <c r="M136" s="61"/>
      <c r="N136" s="61"/>
      <c r="O136" s="61"/>
      <c r="P136" s="61"/>
      <c r="Q136" s="61"/>
      <c r="R136" s="61"/>
      <c r="S136" s="15"/>
      <c r="T136" s="15"/>
      <c r="U136" s="15"/>
      <c r="V136" s="15"/>
      <c r="W136" s="4"/>
      <c r="X136" s="4"/>
      <c r="Y136" s="4"/>
      <c r="Z136" s="4"/>
      <c r="AA136" s="5"/>
    </row>
    <row r="137" spans="1:27">
      <c r="A137" s="16"/>
      <c r="B137" s="305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  <c r="N137" s="305"/>
      <c r="O137" s="305"/>
      <c r="P137" s="305"/>
      <c r="Q137" s="305"/>
      <c r="R137" s="305"/>
      <c r="S137" s="305"/>
      <c r="T137" s="8"/>
      <c r="U137" s="8"/>
      <c r="V137" s="8"/>
      <c r="W137" s="4"/>
      <c r="X137" s="4"/>
      <c r="Y137" s="4"/>
      <c r="Z137" s="4"/>
      <c r="AA137" s="5"/>
    </row>
    <row r="138" spans="1:27">
      <c r="A138" s="16"/>
      <c r="B138" s="2"/>
      <c r="C138" s="2"/>
      <c r="D138" s="2"/>
      <c r="E138" s="2"/>
      <c r="F138" s="2"/>
      <c r="G138" s="2"/>
      <c r="H138" s="2"/>
      <c r="I138" s="60"/>
      <c r="J138" s="61"/>
      <c r="K138" s="61"/>
      <c r="L138" s="61"/>
      <c r="M138" s="61"/>
      <c r="N138" s="61"/>
      <c r="O138" s="61"/>
      <c r="P138" s="61"/>
      <c r="Q138" s="61"/>
      <c r="R138" s="61"/>
      <c r="S138" s="15"/>
      <c r="T138" s="15"/>
      <c r="U138" s="15"/>
      <c r="V138" s="15"/>
      <c r="W138" s="4"/>
      <c r="X138" s="4"/>
      <c r="Y138" s="4"/>
      <c r="Z138" s="4"/>
      <c r="AA138" s="5"/>
    </row>
    <row r="139" spans="1:27">
      <c r="A139" s="16"/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8"/>
      <c r="U139" s="8"/>
      <c r="V139" s="8"/>
      <c r="W139" s="4"/>
      <c r="X139" s="4"/>
      <c r="Y139" s="4"/>
      <c r="Z139" s="4"/>
      <c r="AA139" s="5"/>
    </row>
    <row r="140" spans="1:27">
      <c r="A140" s="16"/>
      <c r="B140" s="2"/>
      <c r="C140" s="2"/>
      <c r="D140" s="2"/>
      <c r="E140" s="2"/>
      <c r="F140" s="2"/>
      <c r="G140" s="2"/>
      <c r="H140" s="2"/>
      <c r="I140" s="60"/>
      <c r="J140" s="61"/>
      <c r="K140" s="61"/>
      <c r="L140" s="61"/>
      <c r="M140" s="61"/>
      <c r="N140" s="61"/>
      <c r="O140" s="61"/>
      <c r="P140" s="61"/>
      <c r="Q140" s="61"/>
      <c r="R140" s="61"/>
      <c r="S140" s="15"/>
      <c r="T140" s="15"/>
      <c r="U140" s="15"/>
      <c r="V140" s="15"/>
      <c r="W140" s="4"/>
      <c r="X140" s="4"/>
      <c r="Y140" s="4"/>
      <c r="Z140" s="4"/>
      <c r="AA140" s="5"/>
    </row>
    <row r="141" spans="1:27">
      <c r="B141" s="317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9"/>
      <c r="T141" s="30"/>
      <c r="U141" s="30"/>
      <c r="V141" s="30"/>
      <c r="W141" s="31"/>
      <c r="X141" s="31"/>
      <c r="Y141" s="31"/>
      <c r="Z141" s="31"/>
      <c r="AA141" s="5"/>
    </row>
    <row r="142" spans="1:27">
      <c r="B142" s="32"/>
      <c r="C142" s="33"/>
      <c r="D142" s="33"/>
      <c r="E142" s="33"/>
      <c r="F142" s="33"/>
      <c r="G142" s="33"/>
      <c r="H142" s="33"/>
      <c r="I142" s="64"/>
      <c r="J142" s="65"/>
      <c r="K142" s="65"/>
      <c r="L142" s="65"/>
      <c r="M142" s="65"/>
      <c r="N142" s="65"/>
      <c r="O142" s="65"/>
      <c r="P142" s="65"/>
      <c r="Q142" s="65"/>
      <c r="R142" s="65"/>
      <c r="S142" s="46"/>
      <c r="T142" s="34"/>
      <c r="U142" s="34"/>
      <c r="V142" s="34"/>
      <c r="W142" s="35"/>
      <c r="X142" s="35"/>
      <c r="Y142" s="35"/>
      <c r="Z142" s="35"/>
      <c r="AA142" s="5"/>
    </row>
    <row r="143" spans="1:27">
      <c r="B143" s="317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9"/>
      <c r="T143" s="30"/>
      <c r="U143" s="30"/>
      <c r="V143" s="30"/>
      <c r="W143" s="31"/>
      <c r="X143" s="31"/>
      <c r="Y143" s="31"/>
      <c r="Z143" s="31"/>
      <c r="AA143" s="5"/>
    </row>
    <row r="144" spans="1:27">
      <c r="B144" s="25"/>
      <c r="C144" s="25"/>
      <c r="D144" s="25"/>
      <c r="E144" s="25"/>
      <c r="F144" s="25"/>
      <c r="G144" s="25"/>
      <c r="H144" s="25"/>
      <c r="I144" s="66"/>
      <c r="J144" s="67"/>
      <c r="K144" s="67"/>
      <c r="L144" s="67"/>
      <c r="M144" s="67"/>
      <c r="N144" s="67"/>
      <c r="O144" s="67"/>
      <c r="P144" s="67"/>
      <c r="Q144" s="67"/>
      <c r="R144" s="67"/>
      <c r="S144" s="36"/>
      <c r="T144" s="36"/>
      <c r="U144" s="36"/>
      <c r="V144" s="36"/>
      <c r="W144" s="37"/>
      <c r="X144" s="37"/>
      <c r="Y144" s="37"/>
      <c r="Z144" s="37"/>
      <c r="AA144" s="5"/>
    </row>
    <row r="145" spans="2:27">
      <c r="B145" s="25"/>
      <c r="C145" s="25"/>
      <c r="D145" s="25"/>
      <c r="E145" s="25"/>
      <c r="F145" s="25"/>
      <c r="G145" s="25"/>
      <c r="H145" s="25"/>
      <c r="I145" s="66"/>
      <c r="J145" s="67"/>
      <c r="K145" s="67"/>
      <c r="L145" s="67"/>
      <c r="M145" s="67"/>
      <c r="N145" s="67"/>
      <c r="O145" s="67"/>
      <c r="P145" s="67"/>
      <c r="Q145" s="67"/>
      <c r="R145" s="67"/>
      <c r="S145" s="25"/>
      <c r="T145" s="25"/>
      <c r="U145" s="25"/>
      <c r="V145" s="25"/>
      <c r="W145" s="9"/>
      <c r="X145" s="9"/>
      <c r="Y145" s="9"/>
      <c r="Z145" s="9"/>
      <c r="AA145" s="5"/>
    </row>
    <row r="146" spans="2:27">
      <c r="B146" s="32"/>
      <c r="C146" s="33"/>
      <c r="D146" s="33"/>
      <c r="E146" s="33"/>
      <c r="F146" s="33"/>
      <c r="G146" s="33"/>
      <c r="H146" s="33"/>
      <c r="I146" s="64"/>
      <c r="J146" s="65"/>
      <c r="K146" s="65"/>
      <c r="L146" s="65"/>
      <c r="M146" s="65"/>
      <c r="N146" s="65"/>
      <c r="O146" s="65"/>
      <c r="P146" s="65"/>
      <c r="Q146" s="65"/>
      <c r="R146" s="65"/>
      <c r="S146" s="46"/>
      <c r="T146" s="34"/>
      <c r="U146" s="34"/>
      <c r="V146" s="34"/>
      <c r="W146" s="35"/>
      <c r="X146" s="35"/>
      <c r="Y146" s="35"/>
      <c r="Z146" s="35"/>
      <c r="AA146" s="5"/>
    </row>
    <row r="147" spans="2:27">
      <c r="B147" s="317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9"/>
      <c r="T147" s="30"/>
      <c r="U147" s="30"/>
      <c r="V147" s="30"/>
      <c r="W147" s="31"/>
      <c r="X147" s="31"/>
      <c r="Y147" s="31"/>
      <c r="Z147" s="31"/>
      <c r="AA147" s="5"/>
    </row>
    <row r="148" spans="2:27">
      <c r="B148" s="32"/>
      <c r="C148" s="33"/>
      <c r="D148" s="33"/>
      <c r="E148" s="33"/>
      <c r="F148" s="33"/>
      <c r="G148" s="33"/>
      <c r="H148" s="33"/>
      <c r="I148" s="64"/>
      <c r="J148" s="65"/>
      <c r="K148" s="65"/>
      <c r="L148" s="65"/>
      <c r="M148" s="65"/>
      <c r="N148" s="65"/>
      <c r="O148" s="65"/>
      <c r="P148" s="65"/>
      <c r="Q148" s="65"/>
      <c r="R148" s="65"/>
      <c r="S148" s="46"/>
      <c r="T148" s="34"/>
      <c r="U148" s="34"/>
      <c r="V148" s="34"/>
      <c r="W148" s="35"/>
      <c r="X148" s="35"/>
      <c r="Y148" s="35"/>
      <c r="Z148" s="35"/>
      <c r="AA148" s="5"/>
    </row>
    <row r="149" spans="2:27">
      <c r="B149" s="317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9"/>
      <c r="T149" s="30"/>
      <c r="U149" s="30"/>
      <c r="V149" s="30"/>
      <c r="W149" s="31"/>
      <c r="X149" s="31"/>
      <c r="Y149" s="31"/>
      <c r="Z149" s="31"/>
      <c r="AA149" s="5"/>
    </row>
    <row r="150" spans="2:27">
      <c r="B150" s="32"/>
      <c r="C150" s="33"/>
      <c r="D150" s="33"/>
      <c r="E150" s="33"/>
      <c r="F150" s="33"/>
      <c r="G150" s="33"/>
      <c r="H150" s="33"/>
      <c r="I150" s="64"/>
      <c r="J150" s="65"/>
      <c r="K150" s="65"/>
      <c r="L150" s="65"/>
      <c r="M150" s="65"/>
      <c r="N150" s="65"/>
      <c r="O150" s="65"/>
      <c r="P150" s="65"/>
      <c r="Q150" s="65"/>
      <c r="R150" s="65"/>
      <c r="S150" s="46"/>
      <c r="T150" s="34"/>
      <c r="U150" s="34"/>
      <c r="V150" s="34"/>
      <c r="W150" s="35"/>
      <c r="X150" s="35"/>
      <c r="Y150" s="35"/>
      <c r="Z150" s="35"/>
      <c r="AA150" s="5"/>
    </row>
    <row r="151" spans="2:27">
      <c r="B151" s="317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9"/>
      <c r="T151" s="30"/>
      <c r="U151" s="30"/>
      <c r="V151" s="30"/>
      <c r="W151" s="31"/>
      <c r="X151" s="31"/>
      <c r="Y151" s="31"/>
      <c r="Z151" s="31"/>
      <c r="AA151" s="5"/>
    </row>
    <row r="152" spans="2:27">
      <c r="B152" s="32"/>
      <c r="C152" s="33"/>
      <c r="D152" s="33"/>
      <c r="E152" s="33"/>
      <c r="F152" s="33"/>
      <c r="G152" s="33"/>
      <c r="H152" s="33"/>
      <c r="I152" s="64"/>
      <c r="J152" s="65"/>
      <c r="K152" s="65"/>
      <c r="L152" s="65"/>
      <c r="M152" s="65"/>
      <c r="N152" s="65"/>
      <c r="O152" s="65"/>
      <c r="P152" s="65"/>
      <c r="Q152" s="65"/>
      <c r="R152" s="65"/>
      <c r="S152" s="46"/>
      <c r="T152" s="34"/>
      <c r="U152" s="34"/>
      <c r="V152" s="34"/>
      <c r="W152" s="35"/>
      <c r="X152" s="35"/>
      <c r="Y152" s="35"/>
      <c r="Z152" s="35"/>
      <c r="AA152" s="5"/>
    </row>
    <row r="153" spans="2:27">
      <c r="B153" s="317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9"/>
      <c r="T153" s="30"/>
      <c r="U153" s="30"/>
      <c r="V153" s="30"/>
      <c r="W153" s="31"/>
      <c r="X153" s="31"/>
      <c r="Y153" s="31"/>
      <c r="Z153" s="31"/>
      <c r="AA153" s="5"/>
    </row>
    <row r="154" spans="2:27">
      <c r="B154" s="32"/>
      <c r="C154" s="33"/>
      <c r="D154" s="33"/>
      <c r="E154" s="33"/>
      <c r="F154" s="33"/>
      <c r="G154" s="33"/>
      <c r="H154" s="33"/>
      <c r="I154" s="64"/>
      <c r="J154" s="65"/>
      <c r="K154" s="65"/>
      <c r="L154" s="65"/>
      <c r="M154" s="65"/>
      <c r="N154" s="65"/>
      <c r="O154" s="65"/>
      <c r="P154" s="65"/>
      <c r="Q154" s="65"/>
      <c r="R154" s="65"/>
      <c r="S154" s="46"/>
      <c r="T154" s="34"/>
      <c r="U154" s="34"/>
      <c r="V154" s="34"/>
      <c r="W154" s="35"/>
      <c r="X154" s="35"/>
      <c r="Y154" s="35"/>
      <c r="Z154" s="35"/>
      <c r="AA154" s="5"/>
    </row>
    <row r="155" spans="2:27">
      <c r="B155" s="317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9"/>
      <c r="T155" s="30"/>
      <c r="U155" s="30"/>
      <c r="V155" s="30"/>
      <c r="W155" s="31"/>
      <c r="X155" s="31"/>
      <c r="Y155" s="31"/>
      <c r="Z155" s="31"/>
      <c r="AA155" s="5"/>
    </row>
    <row r="156" spans="2:27">
      <c r="B156" s="32"/>
      <c r="C156" s="33"/>
      <c r="D156" s="33"/>
      <c r="E156" s="33"/>
      <c r="F156" s="33"/>
      <c r="G156" s="33"/>
      <c r="H156" s="33"/>
      <c r="I156" s="64"/>
      <c r="J156" s="65"/>
      <c r="K156" s="65"/>
      <c r="L156" s="65"/>
      <c r="M156" s="65"/>
      <c r="N156" s="65"/>
      <c r="O156" s="65"/>
      <c r="P156" s="65"/>
      <c r="Q156" s="65"/>
      <c r="R156" s="65"/>
      <c r="S156" s="46"/>
      <c r="T156" s="34"/>
      <c r="U156" s="34"/>
      <c r="V156" s="34"/>
      <c r="W156" s="35"/>
      <c r="X156" s="35"/>
      <c r="Y156" s="35"/>
      <c r="Z156" s="35"/>
      <c r="AA156" s="5"/>
    </row>
    <row r="157" spans="2:27">
      <c r="B157" s="317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9"/>
      <c r="T157" s="30"/>
      <c r="U157" s="30"/>
      <c r="V157" s="30"/>
      <c r="W157" s="31"/>
      <c r="X157" s="31"/>
      <c r="Y157" s="31"/>
      <c r="Z157" s="31"/>
      <c r="AA157" s="5"/>
    </row>
    <row r="158" spans="2:27">
      <c r="B158" s="32"/>
      <c r="C158" s="33"/>
      <c r="D158" s="33"/>
      <c r="E158" s="33"/>
      <c r="F158" s="33"/>
      <c r="G158" s="33"/>
      <c r="H158" s="33"/>
      <c r="I158" s="64"/>
      <c r="J158" s="65"/>
      <c r="K158" s="65"/>
      <c r="L158" s="65"/>
      <c r="M158" s="65"/>
      <c r="N158" s="65"/>
      <c r="O158" s="65"/>
      <c r="P158" s="65"/>
      <c r="Q158" s="65"/>
      <c r="R158" s="65"/>
      <c r="S158" s="46"/>
      <c r="T158" s="34"/>
      <c r="U158" s="34"/>
      <c r="V158" s="34"/>
      <c r="W158" s="35"/>
      <c r="X158" s="35"/>
      <c r="Y158" s="35"/>
      <c r="Z158" s="35"/>
      <c r="AA158" s="5"/>
    </row>
    <row r="159" spans="2:27">
      <c r="B159" s="317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9"/>
      <c r="T159" s="30"/>
      <c r="U159" s="30"/>
      <c r="V159" s="30"/>
      <c r="W159" s="31"/>
      <c r="X159" s="31"/>
      <c r="Y159" s="31"/>
      <c r="Z159" s="31"/>
      <c r="AA159" s="5"/>
    </row>
    <row r="160" spans="2:27">
      <c r="B160" s="32"/>
      <c r="C160" s="33"/>
      <c r="D160" s="33"/>
      <c r="E160" s="33"/>
      <c r="F160" s="33"/>
      <c r="G160" s="33"/>
      <c r="H160" s="33"/>
      <c r="I160" s="64"/>
      <c r="J160" s="65"/>
      <c r="K160" s="65"/>
      <c r="L160" s="65"/>
      <c r="M160" s="65"/>
      <c r="N160" s="65"/>
      <c r="O160" s="65"/>
      <c r="P160" s="65"/>
      <c r="Q160" s="65"/>
      <c r="R160" s="65"/>
      <c r="S160" s="46"/>
      <c r="T160" s="34"/>
      <c r="U160" s="34"/>
      <c r="V160" s="34"/>
      <c r="W160" s="35"/>
      <c r="X160" s="35"/>
      <c r="Y160" s="35"/>
      <c r="Z160" s="35"/>
      <c r="AA160" s="5"/>
    </row>
    <row r="161" spans="2:27">
      <c r="B161" s="317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9"/>
      <c r="T161" s="30"/>
      <c r="U161" s="30"/>
      <c r="V161" s="30"/>
      <c r="W161" s="31"/>
      <c r="X161" s="31"/>
      <c r="Y161" s="31"/>
      <c r="Z161" s="31"/>
      <c r="AA161" s="5"/>
    </row>
    <row r="162" spans="2:27">
      <c r="B162" s="32"/>
      <c r="C162" s="33"/>
      <c r="D162" s="33"/>
      <c r="E162" s="33"/>
      <c r="F162" s="33"/>
      <c r="G162" s="33"/>
      <c r="H162" s="33"/>
      <c r="I162" s="64"/>
      <c r="J162" s="65"/>
      <c r="K162" s="65"/>
      <c r="L162" s="65"/>
      <c r="M162" s="65"/>
      <c r="N162" s="65"/>
      <c r="O162" s="65"/>
      <c r="P162" s="65"/>
      <c r="Q162" s="65"/>
      <c r="R162" s="65"/>
      <c r="S162" s="46"/>
      <c r="T162" s="34"/>
      <c r="U162" s="34"/>
      <c r="V162" s="34"/>
      <c r="W162" s="35"/>
      <c r="X162" s="35"/>
      <c r="Y162" s="35"/>
      <c r="Z162" s="35"/>
      <c r="AA162" s="5"/>
    </row>
    <row r="163" spans="2:27">
      <c r="B163" s="317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9"/>
      <c r="T163" s="30"/>
      <c r="U163" s="30"/>
      <c r="V163" s="30"/>
      <c r="W163" s="31"/>
      <c r="X163" s="31"/>
      <c r="Y163" s="31"/>
      <c r="Z163" s="31"/>
      <c r="AA163" s="5"/>
    </row>
    <row r="164" spans="2:27">
      <c r="B164" s="32"/>
      <c r="C164" s="33"/>
      <c r="D164" s="33"/>
      <c r="E164" s="33"/>
      <c r="F164" s="33"/>
      <c r="G164" s="33"/>
      <c r="H164" s="33"/>
      <c r="I164" s="64"/>
      <c r="J164" s="65"/>
      <c r="K164" s="65"/>
      <c r="L164" s="65"/>
      <c r="M164" s="65"/>
      <c r="N164" s="65"/>
      <c r="O164" s="65"/>
      <c r="P164" s="65"/>
      <c r="Q164" s="65"/>
      <c r="R164" s="65"/>
      <c r="S164" s="46"/>
      <c r="T164" s="34"/>
      <c r="U164" s="34"/>
      <c r="V164" s="34"/>
      <c r="W164" s="35"/>
      <c r="X164" s="35"/>
      <c r="Y164" s="35"/>
      <c r="Z164" s="35"/>
      <c r="AA164" s="5"/>
    </row>
    <row r="165" spans="2:27">
      <c r="B165" s="317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9"/>
      <c r="T165" s="30"/>
      <c r="U165" s="30"/>
      <c r="V165" s="30"/>
      <c r="W165" s="31"/>
      <c r="X165" s="31"/>
      <c r="Y165" s="31"/>
      <c r="Z165" s="31"/>
      <c r="AA165" s="5"/>
    </row>
    <row r="166" spans="2:27">
      <c r="B166" s="25"/>
      <c r="C166" s="25"/>
      <c r="D166" s="25"/>
      <c r="E166" s="25"/>
      <c r="F166" s="25"/>
      <c r="G166" s="25"/>
      <c r="H166" s="25"/>
      <c r="I166" s="66"/>
      <c r="J166" s="67"/>
      <c r="K166" s="67"/>
      <c r="L166" s="67"/>
      <c r="M166" s="67"/>
      <c r="N166" s="67"/>
      <c r="O166" s="67"/>
      <c r="P166" s="67"/>
      <c r="Q166" s="67"/>
      <c r="R166" s="67"/>
      <c r="S166" s="36"/>
      <c r="T166" s="36"/>
      <c r="U166" s="36"/>
      <c r="V166" s="36"/>
      <c r="W166" s="37"/>
      <c r="X166" s="37"/>
      <c r="Y166" s="37"/>
      <c r="Z166" s="37"/>
      <c r="AA166" s="5"/>
    </row>
    <row r="167" spans="2:27">
      <c r="B167" s="25"/>
      <c r="C167" s="25"/>
      <c r="D167" s="25"/>
      <c r="E167" s="25"/>
      <c r="F167" s="25"/>
      <c r="G167" s="25"/>
      <c r="H167" s="25"/>
      <c r="I167" s="66"/>
      <c r="J167" s="67"/>
      <c r="K167" s="67"/>
      <c r="L167" s="67"/>
      <c r="M167" s="67"/>
      <c r="N167" s="67"/>
      <c r="O167" s="67"/>
      <c r="P167" s="67"/>
      <c r="Q167" s="67"/>
      <c r="R167" s="67"/>
      <c r="S167" s="25"/>
      <c r="T167" s="25"/>
      <c r="U167" s="25"/>
      <c r="V167" s="25"/>
      <c r="W167" s="9"/>
      <c r="X167" s="9"/>
      <c r="Y167" s="9"/>
      <c r="Z167" s="9"/>
      <c r="AA167" s="5"/>
    </row>
    <row r="168" spans="2:27">
      <c r="B168" s="32"/>
      <c r="C168" s="33"/>
      <c r="D168" s="33"/>
      <c r="E168" s="33"/>
      <c r="F168" s="33"/>
      <c r="G168" s="33"/>
      <c r="H168" s="33"/>
      <c r="I168" s="64"/>
      <c r="J168" s="65"/>
      <c r="K168" s="65"/>
      <c r="L168" s="65"/>
      <c r="M168" s="65"/>
      <c r="N168" s="65"/>
      <c r="O168" s="65"/>
      <c r="P168" s="65"/>
      <c r="Q168" s="65"/>
      <c r="R168" s="65"/>
      <c r="S168" s="46"/>
      <c r="T168" s="34"/>
      <c r="U168" s="34"/>
      <c r="V168" s="34"/>
      <c r="W168" s="35"/>
      <c r="X168" s="35"/>
      <c r="Y168" s="35"/>
      <c r="Z168" s="35"/>
      <c r="AA168" s="5"/>
    </row>
    <row r="169" spans="2:27">
      <c r="B169" s="317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9"/>
      <c r="T169" s="30"/>
      <c r="U169" s="30"/>
      <c r="V169" s="30"/>
      <c r="W169" s="31"/>
      <c r="X169" s="31"/>
      <c r="Y169" s="31"/>
      <c r="Z169" s="31"/>
      <c r="AA169" s="5"/>
    </row>
    <row r="170" spans="2:27">
      <c r="B170" s="32"/>
      <c r="C170" s="33"/>
      <c r="D170" s="33"/>
      <c r="E170" s="33"/>
      <c r="F170" s="33"/>
      <c r="G170" s="33"/>
      <c r="H170" s="33"/>
      <c r="I170" s="64"/>
      <c r="J170" s="65"/>
      <c r="K170" s="65"/>
      <c r="L170" s="65"/>
      <c r="M170" s="65"/>
      <c r="N170" s="65"/>
      <c r="O170" s="65"/>
      <c r="P170" s="65"/>
      <c r="Q170" s="65"/>
      <c r="R170" s="65"/>
      <c r="S170" s="46"/>
      <c r="T170" s="34"/>
      <c r="U170" s="34"/>
      <c r="V170" s="34"/>
      <c r="W170" s="35"/>
      <c r="X170" s="35"/>
      <c r="Y170" s="35"/>
      <c r="Z170" s="35"/>
      <c r="AA170" s="5"/>
    </row>
    <row r="171" spans="2:27">
      <c r="B171" s="317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9"/>
      <c r="T171" s="30"/>
      <c r="U171" s="30"/>
      <c r="V171" s="30"/>
      <c r="W171" s="31"/>
      <c r="X171" s="31"/>
      <c r="Y171" s="31"/>
      <c r="Z171" s="31"/>
      <c r="AA171" s="5"/>
    </row>
    <row r="172" spans="2:27">
      <c r="B172" s="32"/>
      <c r="C172" s="33"/>
      <c r="D172" s="33"/>
      <c r="E172" s="33"/>
      <c r="F172" s="33"/>
      <c r="G172" s="33"/>
      <c r="H172" s="33"/>
      <c r="I172" s="64"/>
      <c r="J172" s="65"/>
      <c r="K172" s="65"/>
      <c r="L172" s="65"/>
      <c r="M172" s="65"/>
      <c r="N172" s="65"/>
      <c r="O172" s="65"/>
      <c r="P172" s="65"/>
      <c r="Q172" s="65"/>
      <c r="R172" s="65"/>
      <c r="S172" s="46"/>
      <c r="T172" s="34"/>
      <c r="U172" s="34"/>
      <c r="V172" s="34"/>
      <c r="W172" s="35"/>
      <c r="X172" s="35"/>
      <c r="Y172" s="35"/>
      <c r="Z172" s="35"/>
      <c r="AA172" s="5"/>
    </row>
    <row r="173" spans="2:27">
      <c r="B173" s="317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9"/>
      <c r="T173" s="30"/>
      <c r="U173" s="30"/>
      <c r="V173" s="30"/>
      <c r="W173" s="31"/>
      <c r="X173" s="31"/>
      <c r="Y173" s="31"/>
      <c r="Z173" s="31"/>
      <c r="AA173" s="5"/>
    </row>
    <row r="174" spans="2:27">
      <c r="B174" s="32"/>
      <c r="C174" s="33"/>
      <c r="D174" s="33"/>
      <c r="E174" s="33"/>
      <c r="F174" s="33"/>
      <c r="G174" s="33"/>
      <c r="H174" s="33"/>
      <c r="I174" s="64"/>
      <c r="J174" s="65"/>
      <c r="K174" s="65"/>
      <c r="L174" s="65"/>
      <c r="M174" s="65"/>
      <c r="N174" s="65"/>
      <c r="O174" s="65"/>
      <c r="P174" s="65"/>
      <c r="Q174" s="65"/>
      <c r="R174" s="65"/>
      <c r="S174" s="46"/>
      <c r="T174" s="34"/>
      <c r="U174" s="34"/>
      <c r="V174" s="34"/>
      <c r="W174" s="35"/>
      <c r="X174" s="35"/>
      <c r="Y174" s="35"/>
      <c r="Z174" s="35"/>
      <c r="AA174" s="5"/>
    </row>
    <row r="175" spans="2:27">
      <c r="B175" s="317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9"/>
      <c r="T175" s="30"/>
      <c r="U175" s="30"/>
      <c r="V175" s="30"/>
      <c r="W175" s="31"/>
      <c r="X175" s="31"/>
      <c r="Y175" s="31"/>
      <c r="Z175" s="31"/>
      <c r="AA175" s="5"/>
    </row>
    <row r="176" spans="2:27">
      <c r="B176" s="32"/>
      <c r="C176" s="33"/>
      <c r="D176" s="33"/>
      <c r="E176" s="33"/>
      <c r="F176" s="33"/>
      <c r="G176" s="33"/>
      <c r="H176" s="33"/>
      <c r="I176" s="64"/>
      <c r="J176" s="65"/>
      <c r="K176" s="65"/>
      <c r="L176" s="65"/>
      <c r="M176" s="65"/>
      <c r="N176" s="65"/>
      <c r="O176" s="65"/>
      <c r="P176" s="65"/>
      <c r="Q176" s="65"/>
      <c r="R176" s="65"/>
      <c r="S176" s="46"/>
      <c r="T176" s="34"/>
      <c r="U176" s="34"/>
      <c r="V176" s="34"/>
      <c r="W176" s="35"/>
      <c r="X176" s="35"/>
      <c r="Y176" s="35"/>
      <c r="Z176" s="35"/>
      <c r="AA176" s="5"/>
    </row>
    <row r="177" spans="2:27">
      <c r="B177" s="317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9"/>
      <c r="T177" s="30"/>
      <c r="U177" s="30"/>
      <c r="V177" s="30"/>
      <c r="W177" s="31"/>
      <c r="X177" s="31"/>
      <c r="Y177" s="31"/>
      <c r="Z177" s="31"/>
      <c r="AA177" s="5"/>
    </row>
    <row r="178" spans="2:27">
      <c r="B178" s="32"/>
      <c r="C178" s="33"/>
      <c r="D178" s="33"/>
      <c r="E178" s="33"/>
      <c r="F178" s="33"/>
      <c r="G178" s="33"/>
      <c r="H178" s="33"/>
      <c r="I178" s="64"/>
      <c r="J178" s="65"/>
      <c r="K178" s="65"/>
      <c r="L178" s="65"/>
      <c r="M178" s="65"/>
      <c r="N178" s="65"/>
      <c r="O178" s="65"/>
      <c r="P178" s="65"/>
      <c r="Q178" s="65"/>
      <c r="R178" s="65"/>
      <c r="S178" s="46"/>
      <c r="T178" s="34"/>
      <c r="U178" s="34"/>
      <c r="V178" s="34"/>
      <c r="W178" s="35"/>
      <c r="X178" s="35"/>
      <c r="Y178" s="35"/>
      <c r="Z178" s="35"/>
      <c r="AA178" s="5"/>
    </row>
    <row r="179" spans="2:27">
      <c r="B179" s="317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9"/>
      <c r="T179" s="30"/>
      <c r="U179" s="30"/>
      <c r="V179" s="30"/>
      <c r="W179" s="31"/>
      <c r="X179" s="31"/>
      <c r="Y179" s="31"/>
      <c r="Z179" s="31"/>
      <c r="AA179" s="5"/>
    </row>
    <row r="180" spans="2:27">
      <c r="B180" s="32"/>
      <c r="C180" s="33"/>
      <c r="D180" s="33"/>
      <c r="E180" s="33"/>
      <c r="F180" s="33"/>
      <c r="G180" s="33"/>
      <c r="H180" s="33"/>
      <c r="I180" s="64"/>
      <c r="J180" s="65"/>
      <c r="K180" s="65"/>
      <c r="L180" s="65"/>
      <c r="M180" s="65"/>
      <c r="N180" s="65"/>
      <c r="O180" s="65"/>
      <c r="P180" s="65"/>
      <c r="Q180" s="65"/>
      <c r="R180" s="65"/>
      <c r="S180" s="46"/>
      <c r="T180" s="34"/>
      <c r="U180" s="34"/>
      <c r="V180" s="34"/>
      <c r="W180" s="35"/>
      <c r="X180" s="35"/>
      <c r="Y180" s="35"/>
      <c r="Z180" s="35"/>
      <c r="AA180" s="5"/>
    </row>
    <row r="181" spans="2:27">
      <c r="B181" s="317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9"/>
      <c r="T181" s="30"/>
      <c r="U181" s="30"/>
      <c r="V181" s="30"/>
      <c r="W181" s="31"/>
      <c r="X181" s="31"/>
      <c r="Y181" s="31"/>
      <c r="Z181" s="31"/>
      <c r="AA181" s="5"/>
    </row>
    <row r="182" spans="2:27">
      <c r="B182" s="32"/>
      <c r="C182" s="33"/>
      <c r="D182" s="33"/>
      <c r="E182" s="33"/>
      <c r="F182" s="33"/>
      <c r="G182" s="33"/>
      <c r="H182" s="33"/>
      <c r="I182" s="64"/>
      <c r="J182" s="65"/>
      <c r="K182" s="65"/>
      <c r="L182" s="65"/>
      <c r="M182" s="65"/>
      <c r="N182" s="65"/>
      <c r="O182" s="65"/>
      <c r="P182" s="65"/>
      <c r="Q182" s="65"/>
      <c r="R182" s="65"/>
      <c r="S182" s="46"/>
      <c r="T182" s="34"/>
      <c r="U182" s="34"/>
      <c r="V182" s="34"/>
      <c r="W182" s="35"/>
      <c r="X182" s="35"/>
      <c r="Y182" s="35"/>
      <c r="Z182" s="35"/>
      <c r="AA182" s="5"/>
    </row>
    <row r="183" spans="2:27">
      <c r="B183" s="317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9"/>
      <c r="T183" s="30"/>
      <c r="U183" s="30"/>
      <c r="V183" s="30"/>
      <c r="W183" s="31"/>
      <c r="X183" s="31"/>
      <c r="Y183" s="31"/>
      <c r="Z183" s="31"/>
      <c r="AA183" s="5"/>
    </row>
    <row r="184" spans="2:27">
      <c r="B184" s="32"/>
      <c r="C184" s="33"/>
      <c r="D184" s="33"/>
      <c r="E184" s="33"/>
      <c r="F184" s="33"/>
      <c r="G184" s="33"/>
      <c r="H184" s="33"/>
      <c r="I184" s="64"/>
      <c r="J184" s="65"/>
      <c r="K184" s="65"/>
      <c r="L184" s="65"/>
      <c r="M184" s="65"/>
      <c r="N184" s="65"/>
      <c r="O184" s="65"/>
      <c r="P184" s="65"/>
      <c r="Q184" s="65"/>
      <c r="R184" s="65"/>
      <c r="S184" s="46"/>
      <c r="T184" s="34"/>
      <c r="U184" s="34"/>
      <c r="V184" s="34"/>
      <c r="W184" s="35"/>
      <c r="X184" s="35"/>
      <c r="Y184" s="35"/>
      <c r="Z184" s="35"/>
      <c r="AA184" s="5"/>
    </row>
    <row r="185" spans="2:27">
      <c r="B185" s="317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9"/>
      <c r="T185" s="30"/>
      <c r="U185" s="30"/>
      <c r="V185" s="30"/>
      <c r="W185" s="31"/>
      <c r="X185" s="31"/>
      <c r="Y185" s="31"/>
      <c r="Z185" s="31"/>
      <c r="AA185" s="5"/>
    </row>
    <row r="186" spans="2:27">
      <c r="B186" s="32"/>
      <c r="C186" s="33"/>
      <c r="D186" s="33"/>
      <c r="E186" s="33"/>
      <c r="F186" s="33"/>
      <c r="G186" s="33"/>
      <c r="H186" s="33"/>
      <c r="I186" s="64"/>
      <c r="J186" s="65"/>
      <c r="K186" s="65"/>
      <c r="L186" s="65"/>
      <c r="M186" s="65"/>
      <c r="N186" s="65"/>
      <c r="O186" s="65"/>
      <c r="P186" s="65"/>
      <c r="Q186" s="65"/>
      <c r="R186" s="65"/>
      <c r="S186" s="46"/>
      <c r="T186" s="34"/>
      <c r="U186" s="34"/>
      <c r="V186" s="34"/>
      <c r="W186" s="35"/>
      <c r="X186" s="35"/>
      <c r="Y186" s="35"/>
      <c r="Z186" s="35"/>
      <c r="AA186" s="5"/>
    </row>
    <row r="187" spans="2:27">
      <c r="B187" s="317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9"/>
      <c r="T187" s="30"/>
      <c r="U187" s="30"/>
      <c r="V187" s="30"/>
      <c r="W187" s="31"/>
      <c r="X187" s="31"/>
      <c r="Y187" s="31"/>
      <c r="Z187" s="31"/>
      <c r="AA187" s="5"/>
    </row>
    <row r="188" spans="2:27">
      <c r="B188" s="25"/>
      <c r="C188" s="25"/>
      <c r="D188" s="25"/>
      <c r="E188" s="25"/>
      <c r="F188" s="25"/>
      <c r="G188" s="25"/>
      <c r="H188" s="25"/>
      <c r="I188" s="66"/>
      <c r="J188" s="67"/>
      <c r="K188" s="67"/>
      <c r="L188" s="67"/>
      <c r="M188" s="67"/>
      <c r="N188" s="67"/>
      <c r="O188" s="67"/>
      <c r="P188" s="67"/>
      <c r="Q188" s="67"/>
      <c r="R188" s="67"/>
      <c r="S188" s="36"/>
      <c r="T188" s="36"/>
      <c r="U188" s="36"/>
      <c r="V188" s="36"/>
      <c r="W188" s="37"/>
      <c r="X188" s="37"/>
      <c r="Y188" s="37"/>
      <c r="Z188" s="37"/>
      <c r="AA188" s="5"/>
    </row>
    <row r="189" spans="2:27">
      <c r="B189" s="25"/>
      <c r="C189" s="25"/>
      <c r="D189" s="25"/>
      <c r="E189" s="25"/>
      <c r="F189" s="25"/>
      <c r="G189" s="25"/>
      <c r="H189" s="25"/>
      <c r="I189" s="66"/>
      <c r="J189" s="67"/>
      <c r="K189" s="67"/>
      <c r="L189" s="67"/>
      <c r="M189" s="67"/>
      <c r="N189" s="67"/>
      <c r="O189" s="67"/>
      <c r="P189" s="67"/>
      <c r="Q189" s="67"/>
      <c r="R189" s="67"/>
      <c r="S189" s="25"/>
      <c r="T189" s="25"/>
      <c r="U189" s="25"/>
      <c r="V189" s="25"/>
      <c r="W189" s="9"/>
      <c r="X189" s="9"/>
      <c r="Y189" s="9"/>
      <c r="Z189" s="9"/>
      <c r="AA189" s="5"/>
    </row>
    <row r="190" spans="2:27">
      <c r="B190" s="32"/>
      <c r="C190" s="33"/>
      <c r="D190" s="33"/>
      <c r="E190" s="33"/>
      <c r="F190" s="33"/>
      <c r="G190" s="33"/>
      <c r="H190" s="33"/>
      <c r="I190" s="64"/>
      <c r="J190" s="65"/>
      <c r="K190" s="65"/>
      <c r="L190" s="65"/>
      <c r="M190" s="65"/>
      <c r="N190" s="65"/>
      <c r="O190" s="65"/>
      <c r="P190" s="65"/>
      <c r="Q190" s="65"/>
      <c r="R190" s="65"/>
      <c r="S190" s="46"/>
      <c r="T190" s="34"/>
      <c r="U190" s="34"/>
      <c r="V190" s="34"/>
      <c r="W190" s="35"/>
      <c r="X190" s="35"/>
      <c r="Y190" s="35"/>
      <c r="Z190" s="35"/>
      <c r="AA190" s="5"/>
    </row>
    <row r="191" spans="2:27">
      <c r="B191" s="317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9"/>
      <c r="T191" s="30"/>
      <c r="U191" s="30"/>
      <c r="V191" s="30"/>
      <c r="W191" s="31"/>
      <c r="X191" s="31"/>
      <c r="Y191" s="31"/>
      <c r="Z191" s="31"/>
      <c r="AA191" s="5"/>
    </row>
    <row r="192" spans="2:27">
      <c r="B192" s="32"/>
      <c r="C192" s="33"/>
      <c r="D192" s="33"/>
      <c r="E192" s="33"/>
      <c r="F192" s="33"/>
      <c r="G192" s="33"/>
      <c r="H192" s="33"/>
      <c r="I192" s="64"/>
      <c r="J192" s="65"/>
      <c r="K192" s="65"/>
      <c r="L192" s="65"/>
      <c r="M192" s="65"/>
      <c r="N192" s="65"/>
      <c r="O192" s="65"/>
      <c r="P192" s="65"/>
      <c r="Q192" s="65"/>
      <c r="R192" s="65"/>
      <c r="S192" s="46"/>
      <c r="T192" s="34"/>
      <c r="U192" s="34"/>
      <c r="V192" s="34"/>
      <c r="W192" s="35"/>
      <c r="X192" s="35"/>
      <c r="Y192" s="35"/>
      <c r="Z192" s="35"/>
      <c r="AA192" s="5"/>
    </row>
    <row r="193" spans="2:27">
      <c r="B193" s="317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9"/>
      <c r="T193" s="30"/>
      <c r="U193" s="30"/>
      <c r="V193" s="30"/>
      <c r="W193" s="31"/>
      <c r="X193" s="31"/>
      <c r="Y193" s="31"/>
      <c r="Z193" s="31"/>
      <c r="AA193" s="5"/>
    </row>
    <row r="194" spans="2:27">
      <c r="B194" s="32"/>
      <c r="C194" s="33"/>
      <c r="D194" s="33"/>
      <c r="E194" s="33"/>
      <c r="F194" s="33"/>
      <c r="G194" s="33"/>
      <c r="H194" s="33"/>
      <c r="I194" s="64"/>
      <c r="J194" s="65"/>
      <c r="K194" s="65"/>
      <c r="L194" s="65"/>
      <c r="M194" s="65"/>
      <c r="N194" s="65"/>
      <c r="O194" s="65"/>
      <c r="P194" s="65"/>
      <c r="Q194" s="65"/>
      <c r="R194" s="65"/>
      <c r="S194" s="46"/>
      <c r="T194" s="34"/>
      <c r="U194" s="34"/>
      <c r="V194" s="34"/>
      <c r="W194" s="35"/>
      <c r="X194" s="35"/>
      <c r="Y194" s="35"/>
      <c r="Z194" s="35"/>
      <c r="AA194" s="5"/>
    </row>
    <row r="195" spans="2:27">
      <c r="B195" s="317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9"/>
      <c r="T195" s="30"/>
      <c r="U195" s="30"/>
      <c r="V195" s="30"/>
      <c r="W195" s="31"/>
      <c r="X195" s="31"/>
      <c r="Y195" s="31"/>
      <c r="Z195" s="31"/>
      <c r="AA195" s="5"/>
    </row>
    <row r="196" spans="2:27">
      <c r="B196" s="32"/>
      <c r="C196" s="33"/>
      <c r="D196" s="33"/>
      <c r="E196" s="33"/>
      <c r="F196" s="33"/>
      <c r="G196" s="33"/>
      <c r="H196" s="33"/>
      <c r="I196" s="64"/>
      <c r="J196" s="65"/>
      <c r="K196" s="65"/>
      <c r="L196" s="65"/>
      <c r="M196" s="65"/>
      <c r="N196" s="65"/>
      <c r="O196" s="65"/>
      <c r="P196" s="65"/>
      <c r="Q196" s="65"/>
      <c r="R196" s="65"/>
      <c r="S196" s="46"/>
      <c r="T196" s="34"/>
      <c r="U196" s="34"/>
      <c r="V196" s="34"/>
      <c r="W196" s="35"/>
      <c r="X196" s="35"/>
      <c r="Y196" s="35"/>
      <c r="Z196" s="35"/>
      <c r="AA196" s="5"/>
    </row>
    <row r="197" spans="2:27">
      <c r="B197" s="317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9"/>
      <c r="T197" s="30"/>
      <c r="U197" s="30"/>
      <c r="V197" s="30"/>
      <c r="W197" s="31"/>
      <c r="X197" s="31"/>
      <c r="Y197" s="31"/>
      <c r="Z197" s="31"/>
      <c r="AA197" s="5"/>
    </row>
    <row r="198" spans="2:27">
      <c r="B198" s="32"/>
      <c r="C198" s="33"/>
      <c r="D198" s="33"/>
      <c r="E198" s="33"/>
      <c r="F198" s="33"/>
      <c r="G198" s="33"/>
      <c r="H198" s="33"/>
      <c r="I198" s="64"/>
      <c r="J198" s="65"/>
      <c r="K198" s="65"/>
      <c r="L198" s="65"/>
      <c r="M198" s="65"/>
      <c r="N198" s="65"/>
      <c r="O198" s="65"/>
      <c r="P198" s="65"/>
      <c r="Q198" s="65"/>
      <c r="R198" s="65"/>
      <c r="S198" s="46"/>
      <c r="T198" s="34"/>
      <c r="U198" s="34"/>
      <c r="V198" s="34"/>
      <c r="W198" s="35"/>
      <c r="X198" s="35"/>
      <c r="Y198" s="35"/>
      <c r="Z198" s="35"/>
      <c r="AA198" s="5"/>
    </row>
    <row r="199" spans="2:27">
      <c r="B199" s="317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9"/>
      <c r="T199" s="30"/>
      <c r="U199" s="30"/>
      <c r="V199" s="30"/>
      <c r="W199" s="31"/>
      <c r="X199" s="31"/>
      <c r="Y199" s="31"/>
      <c r="Z199" s="31"/>
      <c r="AA199" s="5"/>
    </row>
    <row r="200" spans="2:27">
      <c r="B200" s="32"/>
      <c r="C200" s="33"/>
      <c r="D200" s="33"/>
      <c r="E200" s="33"/>
      <c r="F200" s="33"/>
      <c r="G200" s="33"/>
      <c r="H200" s="33"/>
      <c r="I200" s="64"/>
      <c r="J200" s="65"/>
      <c r="K200" s="65"/>
      <c r="L200" s="65"/>
      <c r="M200" s="65"/>
      <c r="N200" s="65"/>
      <c r="O200" s="65"/>
      <c r="P200" s="65"/>
      <c r="Q200" s="65"/>
      <c r="R200" s="65"/>
      <c r="S200" s="46"/>
      <c r="T200" s="34"/>
      <c r="U200" s="34"/>
      <c r="V200" s="34"/>
      <c r="W200" s="35"/>
      <c r="X200" s="35"/>
      <c r="Y200" s="35"/>
      <c r="Z200" s="35"/>
      <c r="AA200" s="5"/>
    </row>
    <row r="201" spans="2:27">
      <c r="B201" s="317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9"/>
      <c r="T201" s="30"/>
      <c r="U201" s="30"/>
      <c r="V201" s="30"/>
      <c r="W201" s="31"/>
      <c r="X201" s="31"/>
      <c r="Y201" s="31"/>
      <c r="Z201" s="31"/>
      <c r="AA201" s="5"/>
    </row>
    <row r="202" spans="2:27">
      <c r="B202" s="32"/>
      <c r="C202" s="33"/>
      <c r="D202" s="33"/>
      <c r="E202" s="33"/>
      <c r="F202" s="33"/>
      <c r="G202" s="33"/>
      <c r="H202" s="33"/>
      <c r="I202" s="64"/>
      <c r="J202" s="65"/>
      <c r="K202" s="65"/>
      <c r="L202" s="65"/>
      <c r="M202" s="65"/>
      <c r="N202" s="65"/>
      <c r="O202" s="65"/>
      <c r="P202" s="65"/>
      <c r="Q202" s="65"/>
      <c r="R202" s="65"/>
      <c r="S202" s="46"/>
      <c r="T202" s="34"/>
      <c r="U202" s="34"/>
      <c r="V202" s="34"/>
      <c r="W202" s="35"/>
      <c r="X202" s="35"/>
      <c r="Y202" s="35"/>
      <c r="Z202" s="35"/>
      <c r="AA202" s="5"/>
    </row>
    <row r="203" spans="2:27">
      <c r="B203" s="317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9"/>
      <c r="T203" s="30"/>
      <c r="U203" s="30"/>
      <c r="V203" s="30"/>
      <c r="W203" s="31"/>
      <c r="X203" s="31"/>
      <c r="Y203" s="31"/>
      <c r="Z203" s="31"/>
      <c r="AA203" s="5"/>
    </row>
    <row r="204" spans="2:27">
      <c r="B204" s="32"/>
      <c r="C204" s="33"/>
      <c r="D204" s="33"/>
      <c r="E204" s="33"/>
      <c r="F204" s="33"/>
      <c r="G204" s="33"/>
      <c r="H204" s="33"/>
      <c r="I204" s="64"/>
      <c r="J204" s="65"/>
      <c r="K204" s="65"/>
      <c r="L204" s="65"/>
      <c r="M204" s="65"/>
      <c r="N204" s="65"/>
      <c r="O204" s="65"/>
      <c r="P204" s="65"/>
      <c r="Q204" s="65"/>
      <c r="R204" s="65"/>
      <c r="S204" s="47"/>
      <c r="T204" s="38"/>
      <c r="U204" s="38"/>
      <c r="V204" s="38"/>
      <c r="W204" s="35"/>
      <c r="X204" s="35"/>
      <c r="Y204" s="35"/>
      <c r="Z204" s="35"/>
      <c r="AA204" s="5"/>
    </row>
    <row r="205" spans="2:27">
      <c r="B205" s="317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9"/>
      <c r="T205" s="30"/>
      <c r="U205" s="30"/>
      <c r="V205" s="30"/>
      <c r="W205" s="31"/>
      <c r="X205" s="31"/>
      <c r="Y205" s="31"/>
      <c r="Z205" s="31"/>
      <c r="AA205" s="5"/>
    </row>
    <row r="206" spans="2:27">
      <c r="B206" s="32"/>
      <c r="C206" s="33"/>
      <c r="D206" s="33"/>
      <c r="E206" s="33"/>
      <c r="F206" s="33"/>
      <c r="G206" s="33"/>
      <c r="H206" s="33"/>
      <c r="I206" s="64"/>
      <c r="J206" s="65"/>
      <c r="K206" s="65"/>
      <c r="L206" s="65"/>
      <c r="M206" s="65"/>
      <c r="N206" s="65"/>
      <c r="O206" s="65"/>
      <c r="P206" s="65"/>
      <c r="Q206" s="65"/>
      <c r="R206" s="65"/>
      <c r="S206" s="47"/>
      <c r="T206" s="38"/>
      <c r="U206" s="38"/>
      <c r="V206" s="38"/>
      <c r="W206" s="35"/>
      <c r="X206" s="35"/>
      <c r="Y206" s="35"/>
      <c r="Z206" s="35"/>
      <c r="AA206" s="5"/>
    </row>
    <row r="207" spans="2:27">
      <c r="B207" s="317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9"/>
      <c r="T207" s="30"/>
      <c r="U207" s="30"/>
      <c r="V207" s="30"/>
      <c r="W207" s="31"/>
      <c r="X207" s="31"/>
      <c r="Y207" s="31"/>
      <c r="Z207" s="31"/>
      <c r="AA207" s="5"/>
    </row>
    <row r="208" spans="2:27">
      <c r="B208" s="32"/>
      <c r="C208" s="33"/>
      <c r="D208" s="33"/>
      <c r="E208" s="33"/>
      <c r="F208" s="33"/>
      <c r="G208" s="33"/>
      <c r="H208" s="33"/>
      <c r="I208" s="64"/>
      <c r="J208" s="65"/>
      <c r="K208" s="65"/>
      <c r="L208" s="65"/>
      <c r="M208" s="65"/>
      <c r="N208" s="65"/>
      <c r="O208" s="65"/>
      <c r="P208" s="65"/>
      <c r="Q208" s="65"/>
      <c r="R208" s="65"/>
      <c r="S208" s="46"/>
      <c r="T208" s="34"/>
      <c r="U208" s="34"/>
      <c r="V208" s="34"/>
      <c r="W208" s="35"/>
      <c r="X208" s="35"/>
      <c r="Y208" s="35"/>
      <c r="Z208" s="35"/>
      <c r="AA208" s="5"/>
    </row>
    <row r="209" spans="2:27">
      <c r="B209" s="317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9"/>
      <c r="T209" s="30"/>
      <c r="U209" s="30"/>
      <c r="V209" s="30"/>
      <c r="W209" s="31"/>
      <c r="X209" s="31"/>
      <c r="Y209" s="31"/>
      <c r="Z209" s="31"/>
      <c r="AA209" s="5"/>
    </row>
    <row r="210" spans="2:27">
      <c r="B210" s="25"/>
      <c r="C210" s="25"/>
      <c r="D210" s="25"/>
      <c r="E210" s="25"/>
      <c r="F210" s="25"/>
      <c r="G210" s="25"/>
      <c r="H210" s="25"/>
      <c r="I210" s="66"/>
      <c r="J210" s="67"/>
      <c r="K210" s="67"/>
      <c r="L210" s="67"/>
      <c r="M210" s="67"/>
      <c r="N210" s="67"/>
      <c r="O210" s="67"/>
      <c r="P210" s="67"/>
      <c r="Q210" s="67"/>
      <c r="R210" s="67"/>
      <c r="S210" s="36"/>
      <c r="T210" s="36"/>
      <c r="U210" s="36"/>
      <c r="V210" s="36"/>
      <c r="W210" s="37"/>
      <c r="X210" s="37"/>
      <c r="Y210" s="37"/>
      <c r="Z210" s="37"/>
      <c r="AA210" s="5"/>
    </row>
    <row r="211" spans="2:27">
      <c r="B211" s="25"/>
      <c r="C211" s="25"/>
      <c r="D211" s="25"/>
      <c r="E211" s="25"/>
      <c r="F211" s="25"/>
      <c r="G211" s="25"/>
      <c r="H211" s="25"/>
      <c r="I211" s="66"/>
      <c r="J211" s="67"/>
      <c r="K211" s="67"/>
      <c r="L211" s="67"/>
      <c r="M211" s="67"/>
      <c r="N211" s="67"/>
      <c r="O211" s="67"/>
      <c r="P211" s="67"/>
      <c r="Q211" s="67"/>
      <c r="R211" s="67"/>
      <c r="S211" s="25"/>
      <c r="T211" s="25"/>
      <c r="U211" s="25"/>
      <c r="V211" s="25"/>
      <c r="W211" s="9"/>
      <c r="X211" s="9"/>
      <c r="Y211" s="9"/>
      <c r="Z211" s="9"/>
      <c r="AA211" s="5"/>
    </row>
    <row r="212" spans="2:27">
      <c r="B212" s="32"/>
      <c r="C212" s="33"/>
      <c r="D212" s="33"/>
      <c r="E212" s="33"/>
      <c r="F212" s="33"/>
      <c r="G212" s="33"/>
      <c r="H212" s="33"/>
      <c r="I212" s="64"/>
      <c r="J212" s="65"/>
      <c r="K212" s="65"/>
      <c r="L212" s="65"/>
      <c r="M212" s="65"/>
      <c r="N212" s="65"/>
      <c r="O212" s="65"/>
      <c r="P212" s="65"/>
      <c r="Q212" s="65"/>
      <c r="R212" s="65"/>
      <c r="S212" s="46"/>
      <c r="T212" s="34"/>
      <c r="U212" s="34"/>
      <c r="V212" s="34"/>
      <c r="W212" s="35"/>
      <c r="X212" s="35"/>
      <c r="Y212" s="35"/>
      <c r="Z212" s="35"/>
      <c r="AA212" s="5"/>
    </row>
    <row r="213" spans="2:27">
      <c r="B213" s="317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9"/>
      <c r="T213" s="30"/>
      <c r="U213" s="30"/>
      <c r="V213" s="30"/>
      <c r="W213" s="31"/>
      <c r="X213" s="31"/>
      <c r="Y213" s="31"/>
      <c r="Z213" s="31"/>
      <c r="AA213" s="5"/>
    </row>
    <row r="214" spans="2:27">
      <c r="B214" s="32"/>
      <c r="C214" s="33"/>
      <c r="D214" s="33"/>
      <c r="E214" s="33"/>
      <c r="F214" s="33"/>
      <c r="G214" s="33"/>
      <c r="H214" s="33"/>
      <c r="I214" s="64"/>
      <c r="J214" s="65"/>
      <c r="K214" s="65"/>
      <c r="L214" s="65"/>
      <c r="M214" s="65"/>
      <c r="N214" s="65"/>
      <c r="O214" s="65"/>
      <c r="P214" s="65"/>
      <c r="Q214" s="65"/>
      <c r="R214" s="65"/>
      <c r="S214" s="46"/>
      <c r="T214" s="34"/>
      <c r="U214" s="34"/>
      <c r="V214" s="34"/>
      <c r="W214" s="35"/>
      <c r="X214" s="35"/>
      <c r="Y214" s="35"/>
      <c r="Z214" s="35"/>
      <c r="AA214" s="5"/>
    </row>
    <row r="215" spans="2:27">
      <c r="B215" s="317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9"/>
      <c r="T215" s="30"/>
      <c r="U215" s="30"/>
      <c r="V215" s="30"/>
      <c r="W215" s="31"/>
      <c r="X215" s="31"/>
      <c r="Y215" s="31"/>
      <c r="Z215" s="31"/>
      <c r="AA215" s="5"/>
    </row>
    <row r="216" spans="2:27">
      <c r="B216" s="32"/>
      <c r="C216" s="33"/>
      <c r="D216" s="33"/>
      <c r="E216" s="33"/>
      <c r="F216" s="33"/>
      <c r="G216" s="33"/>
      <c r="H216" s="33"/>
      <c r="I216" s="64"/>
      <c r="J216" s="65"/>
      <c r="K216" s="65"/>
      <c r="L216" s="65"/>
      <c r="M216" s="65"/>
      <c r="N216" s="65"/>
      <c r="O216" s="65"/>
      <c r="P216" s="65"/>
      <c r="Q216" s="65"/>
      <c r="R216" s="65"/>
      <c r="S216" s="46"/>
      <c r="T216" s="34"/>
      <c r="U216" s="34"/>
      <c r="V216" s="34"/>
      <c r="W216" s="35"/>
      <c r="X216" s="35"/>
      <c r="Y216" s="35"/>
      <c r="Z216" s="35"/>
      <c r="AA216" s="5"/>
    </row>
    <row r="217" spans="2:27">
      <c r="B217" s="317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9"/>
      <c r="T217" s="30"/>
      <c r="U217" s="30"/>
      <c r="V217" s="30"/>
      <c r="W217" s="31"/>
      <c r="X217" s="31"/>
      <c r="Y217" s="31"/>
      <c r="Z217" s="31"/>
      <c r="AA217" s="5"/>
    </row>
    <row r="218" spans="2:27">
      <c r="B218" s="32"/>
      <c r="C218" s="33"/>
      <c r="D218" s="33"/>
      <c r="E218" s="33"/>
      <c r="F218" s="33"/>
      <c r="G218" s="33"/>
      <c r="H218" s="33"/>
      <c r="I218" s="64"/>
      <c r="J218" s="65"/>
      <c r="K218" s="65"/>
      <c r="L218" s="65"/>
      <c r="M218" s="65"/>
      <c r="N218" s="65"/>
      <c r="O218" s="65"/>
      <c r="P218" s="65"/>
      <c r="Q218" s="65"/>
      <c r="R218" s="65"/>
      <c r="S218" s="46"/>
      <c r="T218" s="34"/>
      <c r="U218" s="34"/>
      <c r="V218" s="34"/>
      <c r="W218" s="35"/>
      <c r="X218" s="35"/>
      <c r="Y218" s="35"/>
      <c r="Z218" s="35"/>
      <c r="AA218" s="5"/>
    </row>
    <row r="219" spans="2:27">
      <c r="B219" s="317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9"/>
      <c r="T219" s="30"/>
      <c r="U219" s="30"/>
      <c r="V219" s="30"/>
      <c r="W219" s="31"/>
      <c r="X219" s="31"/>
      <c r="Y219" s="31"/>
      <c r="Z219" s="31"/>
      <c r="AA219" s="5"/>
    </row>
    <row r="220" spans="2:27">
      <c r="B220" s="32"/>
      <c r="C220" s="33"/>
      <c r="D220" s="33"/>
      <c r="E220" s="33"/>
      <c r="F220" s="33"/>
      <c r="G220" s="33"/>
      <c r="H220" s="33"/>
      <c r="I220" s="64"/>
      <c r="J220" s="65"/>
      <c r="K220" s="65"/>
      <c r="L220" s="65"/>
      <c r="M220" s="65"/>
      <c r="N220" s="65"/>
      <c r="O220" s="65"/>
      <c r="P220" s="65"/>
      <c r="Q220" s="65"/>
      <c r="R220" s="65"/>
      <c r="S220" s="46"/>
      <c r="T220" s="34"/>
      <c r="U220" s="34"/>
      <c r="V220" s="34"/>
      <c r="W220" s="35"/>
      <c r="X220" s="35"/>
      <c r="Y220" s="35"/>
      <c r="Z220" s="35"/>
      <c r="AA220" s="5"/>
    </row>
    <row r="221" spans="2:27">
      <c r="B221" s="317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9"/>
      <c r="T221" s="30"/>
      <c r="U221" s="30"/>
      <c r="V221" s="30"/>
      <c r="W221" s="31"/>
      <c r="X221" s="31"/>
      <c r="Y221" s="31"/>
      <c r="Z221" s="31"/>
      <c r="AA221" s="5"/>
    </row>
    <row r="222" spans="2:27">
      <c r="B222" s="32"/>
      <c r="C222" s="33"/>
      <c r="D222" s="33"/>
      <c r="E222" s="33"/>
      <c r="F222" s="33"/>
      <c r="G222" s="33"/>
      <c r="H222" s="33"/>
      <c r="I222" s="64"/>
      <c r="J222" s="65"/>
      <c r="K222" s="65"/>
      <c r="L222" s="65"/>
      <c r="M222" s="65"/>
      <c r="N222" s="65"/>
      <c r="O222" s="65"/>
      <c r="P222" s="65"/>
      <c r="Q222" s="65"/>
      <c r="R222" s="65"/>
      <c r="S222" s="46"/>
      <c r="T222" s="34"/>
      <c r="U222" s="34"/>
      <c r="V222" s="34"/>
      <c r="W222" s="35"/>
      <c r="X222" s="35"/>
      <c r="Y222" s="35"/>
      <c r="Z222" s="35"/>
      <c r="AA222" s="5"/>
    </row>
    <row r="223" spans="2:27">
      <c r="B223" s="317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9"/>
      <c r="T223" s="30"/>
      <c r="U223" s="30"/>
      <c r="V223" s="30"/>
      <c r="W223" s="31"/>
      <c r="X223" s="31"/>
      <c r="Y223" s="31"/>
      <c r="Z223" s="31"/>
      <c r="AA223" s="5"/>
    </row>
    <row r="224" spans="2:27">
      <c r="B224" s="32"/>
      <c r="C224" s="33"/>
      <c r="D224" s="33"/>
      <c r="E224" s="33"/>
      <c r="F224" s="33"/>
      <c r="G224" s="33"/>
      <c r="H224" s="33"/>
      <c r="I224" s="64"/>
      <c r="J224" s="65"/>
      <c r="K224" s="65"/>
      <c r="L224" s="65"/>
      <c r="M224" s="65"/>
      <c r="N224" s="65"/>
      <c r="O224" s="65"/>
      <c r="P224" s="65"/>
      <c r="Q224" s="65"/>
      <c r="R224" s="65"/>
      <c r="S224" s="46"/>
      <c r="T224" s="34"/>
      <c r="U224" s="34"/>
      <c r="V224" s="34"/>
      <c r="W224" s="35"/>
      <c r="X224" s="35"/>
      <c r="Y224" s="35"/>
      <c r="Z224" s="35"/>
      <c r="AA224" s="5"/>
    </row>
    <row r="225" spans="2:27">
      <c r="B225" s="317"/>
      <c r="C225" s="318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/>
      <c r="R225" s="318"/>
      <c r="S225" s="319"/>
      <c r="T225" s="30"/>
      <c r="U225" s="30"/>
      <c r="V225" s="30"/>
      <c r="W225" s="31"/>
      <c r="X225" s="31"/>
      <c r="Y225" s="31"/>
      <c r="Z225" s="31"/>
      <c r="AA225" s="5"/>
    </row>
    <row r="226" spans="2:27">
      <c r="B226" s="32"/>
      <c r="C226" s="33"/>
      <c r="D226" s="33"/>
      <c r="E226" s="33"/>
      <c r="F226" s="33"/>
      <c r="G226" s="33"/>
      <c r="H226" s="33"/>
      <c r="I226" s="64"/>
      <c r="J226" s="65"/>
      <c r="K226" s="65"/>
      <c r="L226" s="65"/>
      <c r="M226" s="65"/>
      <c r="N226" s="65"/>
      <c r="O226" s="65"/>
      <c r="P226" s="65"/>
      <c r="Q226" s="65"/>
      <c r="R226" s="65"/>
      <c r="S226" s="46"/>
      <c r="T226" s="34"/>
      <c r="U226" s="34"/>
      <c r="V226" s="34"/>
      <c r="W226" s="35"/>
      <c r="X226" s="35"/>
      <c r="Y226" s="35"/>
      <c r="Z226" s="35"/>
      <c r="AA226" s="5"/>
    </row>
    <row r="227" spans="2:27">
      <c r="B227" s="317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9"/>
      <c r="T227" s="30"/>
      <c r="U227" s="30"/>
      <c r="V227" s="30"/>
      <c r="W227" s="31"/>
      <c r="X227" s="31"/>
      <c r="Y227" s="31"/>
      <c r="Z227" s="31"/>
      <c r="AA227" s="5"/>
    </row>
    <row r="228" spans="2:27">
      <c r="B228" s="32"/>
      <c r="C228" s="33"/>
      <c r="D228" s="33"/>
      <c r="E228" s="33"/>
      <c r="F228" s="33"/>
      <c r="G228" s="33"/>
      <c r="H228" s="33"/>
      <c r="I228" s="64"/>
      <c r="J228" s="65"/>
      <c r="K228" s="65"/>
      <c r="L228" s="65"/>
      <c r="M228" s="65"/>
      <c r="N228" s="65"/>
      <c r="O228" s="65"/>
      <c r="P228" s="65"/>
      <c r="Q228" s="65"/>
      <c r="R228" s="65"/>
      <c r="S228" s="46"/>
      <c r="T228" s="34"/>
      <c r="U228" s="34"/>
      <c r="V228" s="34"/>
      <c r="W228" s="35"/>
      <c r="X228" s="35"/>
      <c r="Y228" s="35"/>
      <c r="Z228" s="35"/>
      <c r="AA228" s="5"/>
    </row>
    <row r="229" spans="2:27">
      <c r="B229" s="317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9"/>
      <c r="T229" s="30"/>
      <c r="U229" s="30"/>
      <c r="V229" s="30"/>
      <c r="W229" s="31"/>
      <c r="X229" s="31"/>
      <c r="Y229" s="31"/>
      <c r="Z229" s="31"/>
      <c r="AA229" s="5"/>
    </row>
    <row r="230" spans="2:27">
      <c r="B230" s="32"/>
      <c r="C230" s="33"/>
      <c r="D230" s="33"/>
      <c r="E230" s="33"/>
      <c r="F230" s="33"/>
      <c r="G230" s="33"/>
      <c r="H230" s="33"/>
      <c r="I230" s="64"/>
      <c r="J230" s="65"/>
      <c r="K230" s="65"/>
      <c r="L230" s="65"/>
      <c r="M230" s="65"/>
      <c r="N230" s="65"/>
      <c r="O230" s="65"/>
      <c r="P230" s="65"/>
      <c r="Q230" s="65"/>
      <c r="R230" s="65"/>
      <c r="S230" s="46"/>
      <c r="T230" s="34"/>
      <c r="U230" s="34"/>
      <c r="V230" s="34"/>
      <c r="W230" s="35"/>
      <c r="X230" s="35"/>
      <c r="Y230" s="35"/>
      <c r="Z230" s="35"/>
      <c r="AA230" s="5"/>
    </row>
    <row r="231" spans="2:27">
      <c r="B231" s="317"/>
      <c r="C231" s="318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9"/>
      <c r="T231" s="30"/>
      <c r="U231" s="30"/>
      <c r="V231" s="30"/>
      <c r="W231" s="31"/>
      <c r="X231" s="31"/>
      <c r="Y231" s="31"/>
      <c r="Z231" s="31"/>
      <c r="AA231" s="5"/>
    </row>
    <row r="232" spans="2:27">
      <c r="B232" s="25"/>
      <c r="C232" s="25"/>
      <c r="D232" s="25"/>
      <c r="E232" s="25"/>
      <c r="F232" s="25"/>
      <c r="G232" s="25"/>
      <c r="H232" s="25"/>
      <c r="I232" s="66"/>
      <c r="J232" s="67"/>
      <c r="K232" s="67"/>
      <c r="L232" s="67"/>
      <c r="M232" s="67"/>
      <c r="N232" s="67"/>
      <c r="O232" s="67"/>
      <c r="P232" s="67"/>
      <c r="Q232" s="67"/>
      <c r="R232" s="67"/>
      <c r="S232" s="36"/>
      <c r="T232" s="36"/>
      <c r="U232" s="36"/>
      <c r="V232" s="36"/>
      <c r="W232" s="37"/>
      <c r="X232" s="37"/>
      <c r="Y232" s="37"/>
      <c r="Z232" s="37"/>
      <c r="AA232" s="5"/>
    </row>
    <row r="233" spans="2:27">
      <c r="B233" s="25"/>
      <c r="C233" s="25"/>
      <c r="D233" s="25"/>
      <c r="E233" s="25"/>
      <c r="F233" s="25"/>
      <c r="G233" s="25"/>
      <c r="H233" s="25"/>
      <c r="I233" s="66"/>
      <c r="J233" s="67"/>
      <c r="K233" s="67"/>
      <c r="L233" s="67"/>
      <c r="M233" s="67"/>
      <c r="N233" s="67"/>
      <c r="O233" s="67"/>
      <c r="P233" s="67"/>
      <c r="Q233" s="67"/>
      <c r="R233" s="67"/>
      <c r="S233" s="25"/>
      <c r="T233" s="25"/>
      <c r="U233" s="25"/>
      <c r="V233" s="25"/>
      <c r="W233" s="9"/>
      <c r="X233" s="9"/>
      <c r="Y233" s="9"/>
      <c r="Z233" s="9"/>
      <c r="AA233" s="5"/>
    </row>
    <row r="234" spans="2:27">
      <c r="B234" s="32"/>
      <c r="C234" s="33"/>
      <c r="D234" s="33"/>
      <c r="E234" s="33"/>
      <c r="F234" s="33"/>
      <c r="G234" s="33"/>
      <c r="H234" s="33"/>
      <c r="I234" s="64"/>
      <c r="J234" s="65"/>
      <c r="K234" s="65"/>
      <c r="L234" s="65"/>
      <c r="M234" s="65"/>
      <c r="N234" s="65"/>
      <c r="O234" s="65"/>
      <c r="P234" s="65"/>
      <c r="Q234" s="65"/>
      <c r="R234" s="65"/>
      <c r="S234" s="46"/>
      <c r="T234" s="34"/>
      <c r="U234" s="34"/>
      <c r="V234" s="34"/>
      <c r="W234" s="35"/>
      <c r="X234" s="35"/>
      <c r="Y234" s="35"/>
      <c r="Z234" s="35"/>
      <c r="AA234" s="5"/>
    </row>
    <row r="235" spans="2:27">
      <c r="B235" s="317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9"/>
      <c r="T235" s="30"/>
      <c r="U235" s="30"/>
      <c r="V235" s="30"/>
      <c r="W235" s="31"/>
      <c r="X235" s="31"/>
      <c r="Y235" s="31"/>
      <c r="Z235" s="31"/>
      <c r="AA235" s="5"/>
    </row>
    <row r="236" spans="2:27">
      <c r="B236" s="32"/>
      <c r="C236" s="33"/>
      <c r="D236" s="33"/>
      <c r="E236" s="33"/>
      <c r="F236" s="33"/>
      <c r="G236" s="33"/>
      <c r="H236" s="33"/>
      <c r="I236" s="64"/>
      <c r="J236" s="65"/>
      <c r="K236" s="65"/>
      <c r="L236" s="65"/>
      <c r="M236" s="65"/>
      <c r="N236" s="65"/>
      <c r="O236" s="65"/>
      <c r="P236" s="65"/>
      <c r="Q236" s="65"/>
      <c r="R236" s="65"/>
      <c r="S236" s="46"/>
      <c r="T236" s="34"/>
      <c r="U236" s="34"/>
      <c r="V236" s="34"/>
      <c r="W236" s="35"/>
      <c r="X236" s="35"/>
      <c r="Y236" s="35"/>
      <c r="Z236" s="35"/>
      <c r="AA236" s="5"/>
    </row>
    <row r="237" spans="2:27">
      <c r="B237" s="317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  <c r="S237" s="319"/>
      <c r="T237" s="30"/>
      <c r="U237" s="30"/>
      <c r="V237" s="30"/>
      <c r="W237" s="31"/>
      <c r="X237" s="31"/>
      <c r="Y237" s="31"/>
      <c r="Z237" s="31"/>
      <c r="AA237" s="5"/>
    </row>
    <row r="238" spans="2:27">
      <c r="B238" s="32"/>
      <c r="C238" s="33"/>
      <c r="D238" s="33"/>
      <c r="E238" s="33"/>
      <c r="F238" s="33"/>
      <c r="G238" s="33"/>
      <c r="H238" s="33"/>
      <c r="I238" s="64"/>
      <c r="J238" s="65"/>
      <c r="K238" s="65"/>
      <c r="L238" s="65"/>
      <c r="M238" s="65"/>
      <c r="N238" s="65"/>
      <c r="O238" s="65"/>
      <c r="P238" s="65"/>
      <c r="Q238" s="65"/>
      <c r="R238" s="65"/>
      <c r="S238" s="46"/>
      <c r="T238" s="34"/>
      <c r="U238" s="34"/>
      <c r="V238" s="34"/>
      <c r="W238" s="35"/>
      <c r="X238" s="35"/>
      <c r="Y238" s="35"/>
      <c r="Z238" s="35"/>
      <c r="AA238" s="5"/>
    </row>
    <row r="239" spans="2:27">
      <c r="B239" s="317"/>
      <c r="C239" s="318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9"/>
      <c r="T239" s="30"/>
      <c r="U239" s="30"/>
      <c r="V239" s="30"/>
      <c r="W239" s="31"/>
      <c r="X239" s="31"/>
      <c r="Y239" s="31"/>
      <c r="Z239" s="31"/>
      <c r="AA239" s="5"/>
    </row>
    <row r="240" spans="2:27">
      <c r="B240" s="32"/>
      <c r="C240" s="33"/>
      <c r="D240" s="33"/>
      <c r="E240" s="33"/>
      <c r="F240" s="33"/>
      <c r="G240" s="33"/>
      <c r="H240" s="33"/>
      <c r="I240" s="64"/>
      <c r="J240" s="65"/>
      <c r="K240" s="65"/>
      <c r="L240" s="65"/>
      <c r="M240" s="65"/>
      <c r="N240" s="65"/>
      <c r="O240" s="65"/>
      <c r="P240" s="65"/>
      <c r="Q240" s="65"/>
      <c r="R240" s="65"/>
      <c r="S240" s="46"/>
      <c r="T240" s="34"/>
      <c r="U240" s="34"/>
      <c r="V240" s="34"/>
      <c r="W240" s="35"/>
      <c r="X240" s="35"/>
      <c r="Y240" s="35"/>
      <c r="Z240" s="35"/>
      <c r="AA240" s="5"/>
    </row>
    <row r="241" spans="2:27">
      <c r="B241" s="317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9"/>
      <c r="T241" s="30"/>
      <c r="U241" s="30"/>
      <c r="V241" s="30"/>
      <c r="W241" s="31"/>
      <c r="X241" s="31"/>
      <c r="Y241" s="31"/>
      <c r="Z241" s="31"/>
      <c r="AA241" s="5"/>
    </row>
    <row r="242" spans="2:27">
      <c r="B242" s="32"/>
      <c r="C242" s="33"/>
      <c r="D242" s="33"/>
      <c r="E242" s="33"/>
      <c r="F242" s="33"/>
      <c r="G242" s="33"/>
      <c r="H242" s="33"/>
      <c r="I242" s="64"/>
      <c r="J242" s="65"/>
      <c r="K242" s="65"/>
      <c r="L242" s="65"/>
      <c r="M242" s="65"/>
      <c r="N242" s="65"/>
      <c r="O242" s="65"/>
      <c r="P242" s="65"/>
      <c r="Q242" s="65"/>
      <c r="R242" s="65"/>
      <c r="S242" s="46"/>
      <c r="T242" s="34"/>
      <c r="U242" s="34"/>
      <c r="V242" s="34"/>
      <c r="W242" s="35"/>
      <c r="X242" s="35"/>
      <c r="Y242" s="35"/>
      <c r="Z242" s="35"/>
      <c r="AA242" s="5"/>
    </row>
    <row r="243" spans="2:27">
      <c r="B243" s="317"/>
      <c r="C243" s="318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9"/>
      <c r="T243" s="30"/>
      <c r="U243" s="30"/>
      <c r="V243" s="30"/>
      <c r="W243" s="31"/>
      <c r="X243" s="31"/>
      <c r="Y243" s="31"/>
      <c r="Z243" s="31"/>
      <c r="AA243" s="5"/>
    </row>
    <row r="244" spans="2:27">
      <c r="B244" s="32"/>
      <c r="C244" s="33"/>
      <c r="D244" s="33"/>
      <c r="E244" s="33"/>
      <c r="F244" s="33"/>
      <c r="G244" s="33"/>
      <c r="H244" s="33"/>
      <c r="I244" s="64"/>
      <c r="J244" s="65"/>
      <c r="K244" s="65"/>
      <c r="L244" s="65"/>
      <c r="M244" s="65"/>
      <c r="N244" s="65"/>
      <c r="O244" s="65"/>
      <c r="P244" s="65"/>
      <c r="Q244" s="65"/>
      <c r="R244" s="65"/>
      <c r="S244" s="46"/>
      <c r="T244" s="34"/>
      <c r="U244" s="34"/>
      <c r="V244" s="34"/>
      <c r="W244" s="35"/>
      <c r="X244" s="35"/>
      <c r="Y244" s="35"/>
      <c r="Z244" s="35"/>
      <c r="AA244" s="5"/>
    </row>
    <row r="245" spans="2:27">
      <c r="B245" s="317"/>
      <c r="C245" s="318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9"/>
      <c r="T245" s="30"/>
      <c r="U245" s="30"/>
      <c r="V245" s="30"/>
      <c r="W245" s="31"/>
      <c r="X245" s="31"/>
      <c r="Y245" s="31"/>
      <c r="Z245" s="31"/>
      <c r="AA245" s="5"/>
    </row>
    <row r="246" spans="2:27">
      <c r="B246" s="32"/>
      <c r="C246" s="33"/>
      <c r="D246" s="33"/>
      <c r="E246" s="33"/>
      <c r="F246" s="33"/>
      <c r="G246" s="33"/>
      <c r="H246" s="33"/>
      <c r="I246" s="64"/>
      <c r="J246" s="65"/>
      <c r="K246" s="65"/>
      <c r="L246" s="65"/>
      <c r="M246" s="65"/>
      <c r="N246" s="65"/>
      <c r="O246" s="65"/>
      <c r="P246" s="65"/>
      <c r="Q246" s="65"/>
      <c r="R246" s="65"/>
      <c r="S246" s="46"/>
      <c r="T246" s="34"/>
      <c r="U246" s="34"/>
      <c r="V246" s="34"/>
      <c r="W246" s="35"/>
      <c r="X246" s="35"/>
      <c r="Y246" s="35"/>
      <c r="Z246" s="35"/>
      <c r="AA246" s="5"/>
    </row>
    <row r="247" spans="2:27">
      <c r="B247" s="317"/>
      <c r="C247" s="318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9"/>
      <c r="T247" s="30"/>
      <c r="U247" s="30"/>
      <c r="V247" s="30"/>
      <c r="W247" s="31"/>
      <c r="X247" s="31"/>
      <c r="Y247" s="31"/>
      <c r="Z247" s="31"/>
      <c r="AA247" s="5"/>
    </row>
    <row r="248" spans="2:27">
      <c r="B248" s="32"/>
      <c r="C248" s="33"/>
      <c r="D248" s="33"/>
      <c r="E248" s="33"/>
      <c r="F248" s="33"/>
      <c r="G248" s="33"/>
      <c r="H248" s="33"/>
      <c r="I248" s="64"/>
      <c r="J248" s="65"/>
      <c r="K248" s="65"/>
      <c r="L248" s="65"/>
      <c r="M248" s="65"/>
      <c r="N248" s="65"/>
      <c r="O248" s="65"/>
      <c r="P248" s="65"/>
      <c r="Q248" s="65"/>
      <c r="R248" s="65"/>
      <c r="S248" s="46"/>
      <c r="T248" s="34"/>
      <c r="U248" s="34"/>
      <c r="V248" s="34"/>
      <c r="W248" s="35"/>
      <c r="X248" s="35"/>
      <c r="Y248" s="35"/>
      <c r="Z248" s="35"/>
      <c r="AA248" s="5"/>
    </row>
    <row r="249" spans="2:27">
      <c r="B249" s="317"/>
      <c r="C249" s="318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8"/>
      <c r="P249" s="318"/>
      <c r="Q249" s="318"/>
      <c r="R249" s="318"/>
      <c r="S249" s="319"/>
      <c r="T249" s="30"/>
      <c r="U249" s="30"/>
      <c r="V249" s="30"/>
      <c r="W249" s="31"/>
      <c r="X249" s="31"/>
      <c r="Y249" s="31"/>
      <c r="Z249" s="31"/>
      <c r="AA249" s="5"/>
    </row>
    <row r="250" spans="2:27">
      <c r="B250" s="32"/>
      <c r="C250" s="33"/>
      <c r="D250" s="33"/>
      <c r="E250" s="33"/>
      <c r="F250" s="33"/>
      <c r="G250" s="33"/>
      <c r="H250" s="33"/>
      <c r="I250" s="64"/>
      <c r="J250" s="65"/>
      <c r="K250" s="65"/>
      <c r="L250" s="65"/>
      <c r="M250" s="65"/>
      <c r="N250" s="65"/>
      <c r="O250" s="65"/>
      <c r="P250" s="65"/>
      <c r="Q250" s="65"/>
      <c r="R250" s="65"/>
      <c r="S250" s="46"/>
      <c r="T250" s="34"/>
      <c r="U250" s="34"/>
      <c r="V250" s="34"/>
      <c r="W250" s="35"/>
      <c r="X250" s="35"/>
      <c r="Y250" s="35"/>
      <c r="Z250" s="35"/>
      <c r="AA250" s="40"/>
    </row>
    <row r="251" spans="2:27">
      <c r="B251" s="317"/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9"/>
      <c r="T251" s="30"/>
      <c r="U251" s="30"/>
      <c r="V251" s="30"/>
      <c r="W251" s="31"/>
      <c r="X251" s="31"/>
      <c r="Y251" s="31"/>
      <c r="Z251" s="31"/>
      <c r="AA251" s="40"/>
    </row>
    <row r="252" spans="2:27">
      <c r="B252" s="32"/>
      <c r="C252" s="33"/>
      <c r="D252" s="33"/>
      <c r="E252" s="33"/>
      <c r="F252" s="33"/>
      <c r="G252" s="33"/>
      <c r="H252" s="33"/>
      <c r="I252" s="64"/>
      <c r="J252" s="65"/>
      <c r="K252" s="65"/>
      <c r="L252" s="65"/>
      <c r="M252" s="65"/>
      <c r="N252" s="65"/>
      <c r="O252" s="65"/>
      <c r="P252" s="65"/>
      <c r="Q252" s="65"/>
      <c r="R252" s="65"/>
      <c r="S252" s="46"/>
      <c r="T252" s="34"/>
      <c r="U252" s="34"/>
      <c r="V252" s="34"/>
      <c r="W252" s="35"/>
      <c r="X252" s="35"/>
      <c r="Y252" s="35"/>
      <c r="Z252" s="35"/>
      <c r="AA252" s="40"/>
    </row>
    <row r="253" spans="2:27">
      <c r="B253" s="317"/>
      <c r="C253" s="318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9"/>
      <c r="T253" s="30"/>
      <c r="U253" s="30"/>
      <c r="V253" s="30"/>
      <c r="W253" s="31"/>
      <c r="X253" s="31"/>
      <c r="Y253" s="31"/>
      <c r="Z253" s="31"/>
      <c r="AA253" s="40"/>
    </row>
    <row r="254" spans="2:27">
      <c r="B254" s="25"/>
      <c r="C254" s="25"/>
      <c r="D254" s="25"/>
      <c r="E254" s="25"/>
      <c r="F254" s="25"/>
      <c r="G254" s="25"/>
      <c r="H254" s="25"/>
      <c r="I254" s="66"/>
      <c r="J254" s="67"/>
      <c r="K254" s="67"/>
      <c r="L254" s="67"/>
      <c r="M254" s="67"/>
      <c r="N254" s="67"/>
      <c r="O254" s="67"/>
      <c r="P254" s="67"/>
      <c r="Q254" s="67"/>
      <c r="R254" s="67"/>
      <c r="S254" s="36"/>
      <c r="T254" s="36"/>
      <c r="U254" s="36"/>
      <c r="V254" s="36"/>
      <c r="W254" s="37"/>
      <c r="X254" s="37"/>
      <c r="Y254" s="37"/>
      <c r="Z254" s="37"/>
      <c r="AA254" s="40"/>
    </row>
    <row r="255" spans="2:27">
      <c r="B255" s="25"/>
      <c r="C255" s="25"/>
      <c r="D255" s="25"/>
      <c r="E255" s="25"/>
      <c r="F255" s="25"/>
      <c r="G255" s="25"/>
      <c r="H255" s="25"/>
      <c r="I255" s="66"/>
      <c r="J255" s="67"/>
      <c r="K255" s="67"/>
      <c r="L255" s="67"/>
      <c r="M255" s="67"/>
      <c r="N255" s="67"/>
      <c r="O255" s="67"/>
      <c r="P255" s="67"/>
      <c r="Q255" s="67"/>
      <c r="R255" s="67"/>
      <c r="S255" s="25"/>
      <c r="T255" s="25"/>
      <c r="U255" s="25"/>
      <c r="V255" s="25"/>
      <c r="W255" s="9"/>
      <c r="X255" s="9"/>
      <c r="Y255" s="9"/>
      <c r="Z255" s="9"/>
      <c r="AA255" s="40"/>
    </row>
    <row r="256" spans="2:27">
      <c r="B256" s="32"/>
      <c r="C256" s="33"/>
      <c r="D256" s="33"/>
      <c r="E256" s="33"/>
      <c r="F256" s="33"/>
      <c r="G256" s="33"/>
      <c r="H256" s="33"/>
      <c r="I256" s="64"/>
      <c r="J256" s="65"/>
      <c r="K256" s="65"/>
      <c r="L256" s="65"/>
      <c r="M256" s="65"/>
      <c r="N256" s="65"/>
      <c r="O256" s="65"/>
      <c r="P256" s="65"/>
      <c r="Q256" s="65"/>
      <c r="R256" s="65"/>
      <c r="S256" s="46"/>
      <c r="T256" s="34"/>
      <c r="U256" s="34"/>
      <c r="V256" s="34"/>
      <c r="W256" s="39"/>
      <c r="X256" s="39"/>
      <c r="Y256" s="39"/>
      <c r="Z256" s="39"/>
      <c r="AA256" s="5"/>
    </row>
    <row r="257" spans="2:27">
      <c r="B257" s="317"/>
      <c r="C257" s="318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9"/>
      <c r="T257" s="30"/>
      <c r="U257" s="30"/>
      <c r="V257" s="30"/>
      <c r="W257" s="39"/>
      <c r="X257" s="39"/>
      <c r="Y257" s="39"/>
      <c r="Z257" s="39"/>
      <c r="AA257" s="5"/>
    </row>
    <row r="258" spans="2:27">
      <c r="B258" s="32"/>
      <c r="C258" s="33"/>
      <c r="D258" s="33"/>
      <c r="E258" s="33"/>
      <c r="F258" s="33"/>
      <c r="G258" s="33"/>
      <c r="H258" s="33"/>
      <c r="I258" s="64"/>
      <c r="J258" s="65"/>
      <c r="K258" s="65"/>
      <c r="L258" s="65"/>
      <c r="M258" s="65"/>
      <c r="N258" s="65"/>
      <c r="O258" s="65"/>
      <c r="P258" s="65"/>
      <c r="Q258" s="65"/>
      <c r="R258" s="65"/>
      <c r="S258" s="46"/>
      <c r="T258" s="34"/>
      <c r="U258" s="34"/>
      <c r="V258" s="34"/>
      <c r="W258" s="39"/>
      <c r="X258" s="39"/>
      <c r="Y258" s="39"/>
      <c r="Z258" s="39"/>
      <c r="AA258" s="40"/>
    </row>
    <row r="259" spans="2:27">
      <c r="B259" s="317"/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8"/>
      <c r="P259" s="318"/>
      <c r="Q259" s="318"/>
      <c r="R259" s="318"/>
      <c r="S259" s="319"/>
      <c r="T259" s="30"/>
      <c r="U259" s="30"/>
      <c r="V259" s="30"/>
      <c r="W259" s="39"/>
      <c r="X259" s="39"/>
      <c r="Y259" s="39"/>
      <c r="Z259" s="39"/>
      <c r="AA259" s="40"/>
    </row>
    <row r="260" spans="2:27">
      <c r="B260" s="32"/>
      <c r="C260" s="33"/>
      <c r="D260" s="33"/>
      <c r="E260" s="33"/>
      <c r="F260" s="33"/>
      <c r="G260" s="33"/>
      <c r="H260" s="33"/>
      <c r="I260" s="64"/>
      <c r="J260" s="65"/>
      <c r="K260" s="65"/>
      <c r="L260" s="65"/>
      <c r="M260" s="65"/>
      <c r="N260" s="65"/>
      <c r="O260" s="65"/>
      <c r="P260" s="65"/>
      <c r="Q260" s="65"/>
      <c r="R260" s="65"/>
      <c r="S260" s="46"/>
      <c r="T260" s="34"/>
      <c r="U260" s="34"/>
      <c r="V260" s="34"/>
      <c r="W260" s="39"/>
      <c r="X260" s="39"/>
      <c r="Y260" s="39"/>
      <c r="Z260" s="39"/>
      <c r="AA260" s="40"/>
    </row>
    <row r="261" spans="2:27">
      <c r="B261" s="317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9"/>
      <c r="T261" s="30"/>
      <c r="U261" s="30"/>
      <c r="V261" s="30"/>
      <c r="W261" s="39"/>
      <c r="X261" s="39"/>
      <c r="Y261" s="39"/>
      <c r="Z261" s="39"/>
      <c r="AA261" s="40"/>
    </row>
    <row r="262" spans="2:27">
      <c r="B262" s="32"/>
      <c r="C262" s="33"/>
      <c r="D262" s="33"/>
      <c r="E262" s="33"/>
      <c r="F262" s="33"/>
      <c r="G262" s="33"/>
      <c r="H262" s="33"/>
      <c r="I262" s="64"/>
      <c r="J262" s="65"/>
      <c r="K262" s="65"/>
      <c r="L262" s="65"/>
      <c r="M262" s="65"/>
      <c r="N262" s="65"/>
      <c r="O262" s="65"/>
      <c r="P262" s="65"/>
      <c r="Q262" s="65"/>
      <c r="R262" s="65"/>
      <c r="S262" s="46"/>
      <c r="T262" s="15"/>
      <c r="U262" s="15"/>
      <c r="V262" s="15"/>
      <c r="W262" s="41"/>
      <c r="X262" s="41"/>
      <c r="Y262" s="41"/>
      <c r="Z262" s="41"/>
      <c r="AA262" s="40"/>
    </row>
    <row r="263" spans="2:27">
      <c r="B263" s="317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9"/>
      <c r="T263" s="8"/>
      <c r="U263" s="8"/>
      <c r="V263" s="8"/>
      <c r="W263" s="41"/>
      <c r="X263" s="41"/>
      <c r="Y263" s="41"/>
      <c r="Z263" s="41"/>
      <c r="AA263" s="40"/>
    </row>
    <row r="264" spans="2:27">
      <c r="B264" s="32"/>
      <c r="C264" s="33"/>
      <c r="D264" s="33"/>
      <c r="E264" s="33"/>
      <c r="F264" s="33"/>
      <c r="G264" s="33"/>
      <c r="H264" s="33"/>
      <c r="I264" s="64"/>
      <c r="J264" s="65"/>
      <c r="K264" s="65"/>
      <c r="L264" s="65"/>
      <c r="M264" s="65"/>
      <c r="N264" s="65"/>
      <c r="O264" s="65"/>
      <c r="P264" s="65"/>
      <c r="Q264" s="65"/>
      <c r="R264" s="65"/>
      <c r="S264" s="46"/>
      <c r="T264" s="34"/>
      <c r="U264" s="34"/>
      <c r="V264" s="34"/>
      <c r="W264" s="39"/>
      <c r="X264" s="39"/>
      <c r="Y264" s="39"/>
      <c r="Z264" s="39"/>
      <c r="AA264" s="40"/>
    </row>
    <row r="265" spans="2:27">
      <c r="B265" s="317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9"/>
      <c r="T265" s="30"/>
      <c r="U265" s="30"/>
      <c r="V265" s="30"/>
      <c r="W265" s="39"/>
      <c r="X265" s="39"/>
      <c r="Y265" s="39"/>
      <c r="Z265" s="39"/>
      <c r="AA265" s="40"/>
    </row>
    <row r="266" spans="2:27">
      <c r="B266" s="32"/>
      <c r="C266" s="33"/>
      <c r="D266" s="33"/>
      <c r="E266" s="33"/>
      <c r="F266" s="33"/>
      <c r="G266" s="33"/>
      <c r="H266" s="33"/>
      <c r="I266" s="64"/>
      <c r="J266" s="65"/>
      <c r="K266" s="65"/>
      <c r="L266" s="65"/>
      <c r="M266" s="65"/>
      <c r="N266" s="65"/>
      <c r="O266" s="65"/>
      <c r="P266" s="65"/>
      <c r="Q266" s="65"/>
      <c r="R266" s="65"/>
      <c r="S266" s="46"/>
      <c r="T266" s="34"/>
      <c r="U266" s="34"/>
      <c r="V266" s="34"/>
      <c r="W266" s="39"/>
      <c r="X266" s="39"/>
      <c r="Y266" s="39"/>
      <c r="Z266" s="39"/>
      <c r="AA266" s="40"/>
    </row>
    <row r="267" spans="2:27">
      <c r="B267" s="317"/>
      <c r="C267" s="318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9"/>
      <c r="T267" s="30"/>
      <c r="U267" s="30"/>
      <c r="V267" s="30"/>
      <c r="W267" s="39"/>
      <c r="X267" s="39"/>
      <c r="Y267" s="39"/>
      <c r="Z267" s="39"/>
      <c r="AA267" s="40"/>
    </row>
    <row r="268" spans="2:27">
      <c r="B268" s="32"/>
      <c r="C268" s="33"/>
      <c r="D268" s="33"/>
      <c r="E268" s="33"/>
      <c r="F268" s="33"/>
      <c r="G268" s="33"/>
      <c r="H268" s="33"/>
      <c r="I268" s="64"/>
      <c r="J268" s="65"/>
      <c r="K268" s="65"/>
      <c r="L268" s="65"/>
      <c r="M268" s="65"/>
      <c r="N268" s="65"/>
      <c r="O268" s="65"/>
      <c r="P268" s="65"/>
      <c r="Q268" s="65"/>
      <c r="R268" s="65"/>
      <c r="S268" s="46"/>
      <c r="T268" s="34"/>
      <c r="U268" s="34"/>
      <c r="V268" s="34"/>
      <c r="W268" s="39"/>
      <c r="X268" s="39"/>
      <c r="Y268" s="39"/>
      <c r="Z268" s="39"/>
      <c r="AA268" s="40"/>
    </row>
    <row r="269" spans="2:27">
      <c r="B269" s="317"/>
      <c r="C269" s="318"/>
      <c r="D269" s="318"/>
      <c r="E269" s="318"/>
      <c r="F269" s="318"/>
      <c r="G269" s="318"/>
      <c r="H269" s="318"/>
      <c r="I269" s="318"/>
      <c r="J269" s="318"/>
      <c r="K269" s="318"/>
      <c r="L269" s="318"/>
      <c r="M269" s="318"/>
      <c r="N269" s="318"/>
      <c r="O269" s="318"/>
      <c r="P269" s="318"/>
      <c r="Q269" s="318"/>
      <c r="R269" s="318"/>
      <c r="S269" s="319"/>
      <c r="T269" s="30"/>
      <c r="U269" s="30"/>
      <c r="V269" s="30"/>
      <c r="W269" s="39"/>
      <c r="X269" s="39"/>
      <c r="Y269" s="39"/>
      <c r="Z269" s="39"/>
      <c r="AA269" s="40"/>
    </row>
    <row r="270" spans="2:27">
      <c r="B270" s="32"/>
      <c r="C270" s="33"/>
      <c r="D270" s="33"/>
      <c r="E270" s="33"/>
      <c r="F270" s="33"/>
      <c r="G270" s="33"/>
      <c r="H270" s="33"/>
      <c r="I270" s="64"/>
      <c r="J270" s="65"/>
      <c r="K270" s="65"/>
      <c r="L270" s="65"/>
      <c r="M270" s="65"/>
      <c r="N270" s="65"/>
      <c r="O270" s="65"/>
      <c r="P270" s="65"/>
      <c r="Q270" s="65"/>
      <c r="R270" s="65"/>
      <c r="S270" s="46"/>
      <c r="T270" s="34"/>
      <c r="U270" s="34"/>
      <c r="V270" s="34"/>
      <c r="W270" s="39"/>
      <c r="X270" s="39"/>
      <c r="Y270" s="39"/>
      <c r="Z270" s="39"/>
      <c r="AA270" s="40"/>
    </row>
    <row r="271" spans="2:27">
      <c r="B271" s="317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9"/>
      <c r="T271" s="30"/>
      <c r="U271" s="30"/>
      <c r="V271" s="30"/>
      <c r="W271" s="39"/>
      <c r="X271" s="39"/>
      <c r="Y271" s="39"/>
      <c r="Z271" s="39"/>
      <c r="AA271" s="40"/>
    </row>
    <row r="272" spans="2:27">
      <c r="B272" s="32"/>
      <c r="C272" s="33"/>
      <c r="D272" s="33"/>
      <c r="E272" s="33"/>
      <c r="F272" s="33"/>
      <c r="G272" s="33"/>
      <c r="H272" s="33"/>
      <c r="I272" s="64"/>
      <c r="J272" s="65"/>
      <c r="K272" s="65"/>
      <c r="L272" s="65"/>
      <c r="M272" s="65"/>
      <c r="N272" s="65"/>
      <c r="O272" s="65"/>
      <c r="P272" s="65"/>
      <c r="Q272" s="65"/>
      <c r="R272" s="65"/>
      <c r="S272" s="46"/>
      <c r="T272" s="34"/>
      <c r="U272" s="34"/>
      <c r="V272" s="34"/>
      <c r="W272" s="39"/>
      <c r="X272" s="39"/>
      <c r="Y272" s="39"/>
      <c r="Z272" s="39"/>
      <c r="AA272" s="40"/>
    </row>
    <row r="273" spans="2:27">
      <c r="B273" s="317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/>
      <c r="S273" s="319"/>
      <c r="T273" s="30"/>
      <c r="U273" s="30"/>
      <c r="V273" s="30"/>
      <c r="W273" s="39"/>
      <c r="X273" s="39"/>
      <c r="Y273" s="39"/>
      <c r="Z273" s="39"/>
      <c r="AA273" s="40"/>
    </row>
    <row r="274" spans="2:27">
      <c r="B274" s="32"/>
      <c r="C274" s="33"/>
      <c r="D274" s="33"/>
      <c r="E274" s="33"/>
      <c r="F274" s="33"/>
      <c r="G274" s="33"/>
      <c r="H274" s="33"/>
      <c r="I274" s="64"/>
      <c r="J274" s="65"/>
      <c r="K274" s="65"/>
      <c r="L274" s="65"/>
      <c r="M274" s="65"/>
      <c r="N274" s="65"/>
      <c r="O274" s="65"/>
      <c r="P274" s="65"/>
      <c r="Q274" s="65"/>
      <c r="R274" s="65"/>
      <c r="S274" s="46"/>
      <c r="T274" s="34"/>
      <c r="U274" s="34"/>
      <c r="V274" s="34"/>
      <c r="W274" s="39"/>
      <c r="X274" s="39"/>
      <c r="Y274" s="39"/>
      <c r="Z274" s="39"/>
      <c r="AA274" s="40"/>
    </row>
    <row r="275" spans="2:27">
      <c r="B275" s="317"/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  <c r="O275" s="318"/>
      <c r="P275" s="318"/>
      <c r="Q275" s="318"/>
      <c r="R275" s="318"/>
      <c r="S275" s="319"/>
      <c r="T275" s="30"/>
      <c r="U275" s="30"/>
      <c r="V275" s="30"/>
      <c r="W275" s="39"/>
      <c r="X275" s="39"/>
      <c r="Y275" s="39"/>
      <c r="Z275" s="39"/>
      <c r="AA275" s="40"/>
    </row>
    <row r="276" spans="2:27">
      <c r="B276" s="32"/>
      <c r="C276" s="33"/>
      <c r="D276" s="33"/>
      <c r="E276" s="33"/>
      <c r="F276" s="33"/>
      <c r="G276" s="33"/>
      <c r="H276" s="33"/>
      <c r="I276" s="64"/>
      <c r="J276" s="65"/>
      <c r="K276" s="65"/>
      <c r="L276" s="65"/>
      <c r="M276" s="65"/>
      <c r="N276" s="65"/>
      <c r="O276" s="65"/>
      <c r="P276" s="65"/>
      <c r="Q276" s="65"/>
      <c r="R276" s="65"/>
      <c r="S276" s="46"/>
      <c r="T276" s="34"/>
      <c r="U276" s="34"/>
      <c r="V276" s="34"/>
      <c r="W276" s="39"/>
      <c r="X276" s="39"/>
      <c r="Y276" s="39"/>
      <c r="Z276" s="39"/>
      <c r="AA276" s="5"/>
    </row>
    <row r="277" spans="2:27">
      <c r="B277" s="317"/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9"/>
      <c r="T277" s="30"/>
      <c r="U277" s="30"/>
      <c r="V277" s="30"/>
      <c r="W277" s="39"/>
      <c r="X277" s="39"/>
      <c r="Y277" s="39"/>
      <c r="Z277" s="39"/>
      <c r="AA277" s="5"/>
    </row>
    <row r="278" spans="2:27">
      <c r="B278" s="32"/>
      <c r="C278" s="33"/>
      <c r="D278" s="33"/>
      <c r="E278" s="33"/>
      <c r="F278" s="33"/>
      <c r="G278" s="33"/>
      <c r="H278" s="33"/>
      <c r="I278" s="64"/>
      <c r="J278" s="65"/>
      <c r="K278" s="65"/>
      <c r="L278" s="65"/>
      <c r="M278" s="65"/>
      <c r="N278" s="65"/>
      <c r="O278" s="65"/>
      <c r="P278" s="65"/>
      <c r="Q278" s="65"/>
      <c r="R278" s="65"/>
      <c r="S278" s="46"/>
      <c r="T278" s="34"/>
      <c r="U278" s="34"/>
      <c r="V278" s="34"/>
      <c r="W278" s="39"/>
      <c r="X278" s="39"/>
      <c r="Y278" s="39"/>
      <c r="Z278" s="39"/>
      <c r="AA278" s="40"/>
    </row>
    <row r="279" spans="2:27">
      <c r="B279" s="317"/>
      <c r="C279" s="318"/>
      <c r="D279" s="318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9"/>
      <c r="T279" s="30"/>
      <c r="U279" s="30"/>
      <c r="V279" s="30"/>
      <c r="W279" s="39"/>
      <c r="X279" s="39"/>
      <c r="Y279" s="39"/>
      <c r="Z279" s="39"/>
      <c r="AA279" s="40"/>
    </row>
    <row r="280" spans="2:27">
      <c r="B280" s="32"/>
      <c r="C280" s="33"/>
      <c r="D280" s="33"/>
      <c r="E280" s="33"/>
      <c r="F280" s="33"/>
      <c r="G280" s="33"/>
      <c r="H280" s="33"/>
      <c r="I280" s="64"/>
      <c r="J280" s="65"/>
      <c r="K280" s="65"/>
      <c r="L280" s="65"/>
      <c r="M280" s="65"/>
      <c r="N280" s="65"/>
      <c r="O280" s="65"/>
      <c r="P280" s="65"/>
      <c r="Q280" s="65"/>
      <c r="R280" s="65"/>
      <c r="S280" s="46"/>
      <c r="T280" s="34"/>
      <c r="U280" s="34"/>
      <c r="V280" s="34"/>
      <c r="W280" s="39"/>
      <c r="X280" s="39"/>
      <c r="Y280" s="39"/>
      <c r="Z280" s="39"/>
      <c r="AA280" s="40"/>
    </row>
    <row r="281" spans="2:27">
      <c r="B281" s="317"/>
      <c r="C281" s="318"/>
      <c r="D281" s="318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9"/>
      <c r="T281" s="30"/>
      <c r="U281" s="30"/>
      <c r="V281" s="30"/>
      <c r="W281" s="39"/>
      <c r="X281" s="39"/>
      <c r="Y281" s="39"/>
      <c r="Z281" s="39"/>
      <c r="AA281" s="40"/>
    </row>
    <row r="282" spans="2:27">
      <c r="B282" s="32"/>
      <c r="C282" s="33"/>
      <c r="D282" s="33"/>
      <c r="E282" s="33"/>
      <c r="F282" s="33"/>
      <c r="G282" s="33"/>
      <c r="H282" s="33"/>
      <c r="I282" s="64"/>
      <c r="J282" s="65"/>
      <c r="K282" s="65"/>
      <c r="L282" s="65"/>
      <c r="M282" s="65"/>
      <c r="N282" s="65"/>
      <c r="O282" s="65"/>
      <c r="P282" s="65"/>
      <c r="Q282" s="65"/>
      <c r="R282" s="65"/>
      <c r="S282" s="46"/>
      <c r="T282" s="15"/>
      <c r="U282" s="15"/>
      <c r="V282" s="15"/>
      <c r="W282" s="41"/>
      <c r="X282" s="41"/>
      <c r="Y282" s="41"/>
      <c r="Z282" s="41"/>
      <c r="AA282" s="40"/>
    </row>
    <row r="283" spans="2:27">
      <c r="B283" s="317"/>
      <c r="C283" s="318"/>
      <c r="D283" s="318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9"/>
      <c r="T283" s="8"/>
      <c r="U283" s="8"/>
      <c r="V283" s="8"/>
      <c r="W283" s="41"/>
      <c r="X283" s="41"/>
      <c r="Y283" s="41"/>
      <c r="Z283" s="41"/>
      <c r="AA283" s="40"/>
    </row>
    <row r="284" spans="2:27">
      <c r="B284" s="32"/>
      <c r="C284" s="33"/>
      <c r="D284" s="33"/>
      <c r="E284" s="33"/>
      <c r="F284" s="33"/>
      <c r="G284" s="33"/>
      <c r="H284" s="33"/>
      <c r="I284" s="64"/>
      <c r="J284" s="65"/>
      <c r="K284" s="65"/>
      <c r="L284" s="65"/>
      <c r="M284" s="65"/>
      <c r="N284" s="65"/>
      <c r="O284" s="65"/>
      <c r="P284" s="65"/>
      <c r="Q284" s="65"/>
      <c r="R284" s="65"/>
      <c r="S284" s="46"/>
      <c r="T284" s="34"/>
      <c r="U284" s="34"/>
      <c r="V284" s="34"/>
      <c r="W284" s="39"/>
      <c r="X284" s="39"/>
      <c r="Y284" s="39"/>
      <c r="Z284" s="39"/>
      <c r="AA284" s="40"/>
    </row>
    <row r="285" spans="2:27">
      <c r="B285" s="317"/>
      <c r="C285" s="318"/>
      <c r="D285" s="318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/>
      <c r="S285" s="319"/>
      <c r="T285" s="30"/>
      <c r="U285" s="30"/>
      <c r="V285" s="30"/>
      <c r="W285" s="39"/>
      <c r="X285" s="39"/>
      <c r="Y285" s="39"/>
      <c r="Z285" s="39"/>
      <c r="AA285" s="40"/>
    </row>
    <row r="286" spans="2:27">
      <c r="B286" s="32"/>
      <c r="C286" s="33"/>
      <c r="D286" s="33"/>
      <c r="E286" s="33"/>
      <c r="F286" s="33"/>
      <c r="G286" s="33"/>
      <c r="H286" s="33"/>
      <c r="I286" s="64"/>
      <c r="J286" s="65"/>
      <c r="K286" s="65"/>
      <c r="L286" s="65"/>
      <c r="M286" s="65"/>
      <c r="N286" s="65"/>
      <c r="O286" s="65"/>
      <c r="P286" s="65"/>
      <c r="Q286" s="65"/>
      <c r="R286" s="65"/>
      <c r="S286" s="46"/>
      <c r="T286" s="34"/>
      <c r="U286" s="34"/>
      <c r="V286" s="34"/>
      <c r="W286" s="39"/>
      <c r="X286" s="39"/>
      <c r="Y286" s="39"/>
      <c r="Z286" s="39"/>
      <c r="AA286" s="40"/>
    </row>
    <row r="287" spans="2:27">
      <c r="B287" s="317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  <c r="S287" s="319"/>
      <c r="T287" s="30"/>
      <c r="U287" s="30"/>
      <c r="V287" s="30"/>
      <c r="W287" s="39"/>
      <c r="X287" s="39"/>
      <c r="Y287" s="39"/>
      <c r="Z287" s="39"/>
      <c r="AA287" s="40"/>
    </row>
    <row r="288" spans="2:27">
      <c r="B288" s="32"/>
      <c r="C288" s="33"/>
      <c r="D288" s="33"/>
      <c r="E288" s="33"/>
      <c r="F288" s="33"/>
      <c r="G288" s="33"/>
      <c r="H288" s="33"/>
      <c r="I288" s="64"/>
      <c r="J288" s="65"/>
      <c r="K288" s="65"/>
      <c r="L288" s="65"/>
      <c r="M288" s="65"/>
      <c r="N288" s="65"/>
      <c r="O288" s="65"/>
      <c r="P288" s="65"/>
      <c r="Q288" s="65"/>
      <c r="R288" s="65"/>
      <c r="S288" s="46"/>
      <c r="T288" s="34"/>
      <c r="U288" s="34"/>
      <c r="V288" s="34"/>
      <c r="W288" s="39"/>
      <c r="X288" s="39"/>
      <c r="Y288" s="39"/>
      <c r="Z288" s="39"/>
      <c r="AA288" s="40"/>
    </row>
    <row r="289" spans="2:27">
      <c r="B289" s="317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9"/>
      <c r="T289" s="30"/>
      <c r="U289" s="30"/>
      <c r="V289" s="30"/>
      <c r="W289" s="39"/>
      <c r="X289" s="39"/>
      <c r="Y289" s="39"/>
      <c r="Z289" s="39"/>
      <c r="AA289" s="40"/>
    </row>
    <row r="290" spans="2:27">
      <c r="B290" s="32"/>
      <c r="C290" s="33"/>
      <c r="D290" s="33"/>
      <c r="E290" s="33"/>
      <c r="F290" s="33"/>
      <c r="G290" s="33"/>
      <c r="H290" s="33"/>
      <c r="I290" s="64"/>
      <c r="J290" s="65"/>
      <c r="K290" s="65"/>
      <c r="L290" s="65"/>
      <c r="M290" s="65"/>
      <c r="N290" s="65"/>
      <c r="O290" s="65"/>
      <c r="P290" s="65"/>
      <c r="Q290" s="65"/>
      <c r="R290" s="65"/>
      <c r="S290" s="46"/>
      <c r="T290" s="34"/>
      <c r="U290" s="34"/>
      <c r="V290" s="34"/>
      <c r="W290" s="39"/>
      <c r="X290" s="39"/>
      <c r="Y290" s="39"/>
      <c r="Z290" s="39"/>
      <c r="AA290" s="40"/>
    </row>
    <row r="291" spans="2:27">
      <c r="B291" s="317"/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9"/>
      <c r="T291" s="30"/>
      <c r="U291" s="30"/>
      <c r="V291" s="30"/>
      <c r="W291" s="39"/>
      <c r="X291" s="39"/>
      <c r="Y291" s="39"/>
      <c r="Z291" s="39"/>
      <c r="AA291" s="40"/>
    </row>
    <row r="292" spans="2:27">
      <c r="B292" s="32"/>
      <c r="C292" s="33"/>
      <c r="D292" s="33"/>
      <c r="E292" s="33"/>
      <c r="F292" s="33"/>
      <c r="G292" s="33"/>
      <c r="H292" s="33"/>
      <c r="I292" s="64"/>
      <c r="J292" s="65"/>
      <c r="K292" s="65"/>
      <c r="L292" s="65"/>
      <c r="M292" s="65"/>
      <c r="N292" s="65"/>
      <c r="O292" s="65"/>
      <c r="P292" s="65"/>
      <c r="Q292" s="65"/>
      <c r="R292" s="65"/>
      <c r="S292" s="46"/>
      <c r="T292" s="34"/>
      <c r="U292" s="34"/>
      <c r="V292" s="34"/>
      <c r="W292" s="39"/>
      <c r="X292" s="39"/>
      <c r="Y292" s="39"/>
      <c r="Z292" s="39"/>
      <c r="AA292" s="40"/>
    </row>
    <row r="293" spans="2:27">
      <c r="B293" s="317"/>
      <c r="C293" s="318"/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9"/>
      <c r="T293" s="30"/>
      <c r="U293" s="30"/>
      <c r="V293" s="30"/>
      <c r="W293" s="39"/>
      <c r="X293" s="39"/>
      <c r="Y293" s="39"/>
      <c r="Z293" s="39"/>
      <c r="AA293" s="40"/>
    </row>
    <row r="294" spans="2:27">
      <c r="B294" s="32"/>
      <c r="C294" s="33"/>
      <c r="D294" s="33"/>
      <c r="E294" s="33"/>
      <c r="F294" s="33"/>
      <c r="G294" s="33"/>
      <c r="H294" s="33"/>
      <c r="I294" s="64"/>
      <c r="J294" s="65"/>
      <c r="K294" s="65"/>
      <c r="L294" s="65"/>
      <c r="M294" s="65"/>
      <c r="N294" s="65"/>
      <c r="O294" s="65"/>
      <c r="P294" s="65"/>
      <c r="Q294" s="65"/>
      <c r="R294" s="65"/>
      <c r="S294" s="46"/>
      <c r="T294" s="34"/>
      <c r="U294" s="34"/>
      <c r="V294" s="34"/>
      <c r="W294" s="39"/>
      <c r="X294" s="39"/>
      <c r="Y294" s="39"/>
      <c r="Z294" s="39"/>
      <c r="AA294" s="40"/>
    </row>
    <row r="295" spans="2:27">
      <c r="B295" s="317"/>
      <c r="C295" s="318"/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9"/>
      <c r="T295" s="30"/>
      <c r="U295" s="30"/>
      <c r="V295" s="30"/>
      <c r="W295" s="39"/>
      <c r="X295" s="39"/>
      <c r="Y295" s="39"/>
      <c r="Z295" s="39"/>
      <c r="AA295" s="40"/>
    </row>
    <row r="296" spans="2:27">
      <c r="B296" s="32"/>
      <c r="C296" s="33"/>
      <c r="D296" s="33"/>
      <c r="E296" s="33"/>
      <c r="F296" s="33"/>
      <c r="G296" s="33"/>
      <c r="H296" s="33"/>
      <c r="I296" s="64"/>
      <c r="J296" s="65"/>
      <c r="K296" s="65"/>
      <c r="L296" s="65"/>
      <c r="M296" s="65"/>
      <c r="N296" s="65"/>
      <c r="O296" s="65"/>
      <c r="P296" s="65"/>
      <c r="Q296" s="65"/>
      <c r="R296" s="65"/>
      <c r="S296" s="46"/>
      <c r="T296" s="34"/>
      <c r="U296" s="34"/>
      <c r="V296" s="34"/>
      <c r="W296" s="39"/>
      <c r="X296" s="39"/>
      <c r="Y296" s="39"/>
      <c r="Z296" s="39"/>
      <c r="AA296" s="5"/>
    </row>
    <row r="297" spans="2:27">
      <c r="B297" s="317"/>
      <c r="C297" s="318"/>
      <c r="D297" s="318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9"/>
      <c r="T297" s="30"/>
      <c r="U297" s="30"/>
      <c r="V297" s="30"/>
      <c r="W297" s="39"/>
      <c r="X297" s="39"/>
      <c r="Y297" s="39"/>
      <c r="Z297" s="39"/>
      <c r="AA297" s="5"/>
    </row>
    <row r="298" spans="2:27">
      <c r="B298" s="32"/>
      <c r="C298" s="33"/>
      <c r="D298" s="33"/>
      <c r="E298" s="33"/>
      <c r="F298" s="33"/>
      <c r="G298" s="33"/>
      <c r="H298" s="33"/>
      <c r="I298" s="64"/>
      <c r="J298" s="65"/>
      <c r="K298" s="65"/>
      <c r="L298" s="65"/>
      <c r="M298" s="65"/>
      <c r="N298" s="65"/>
      <c r="O298" s="65"/>
      <c r="P298" s="65"/>
      <c r="Q298" s="65"/>
      <c r="R298" s="65"/>
      <c r="S298" s="46"/>
      <c r="T298" s="34"/>
      <c r="U298" s="34"/>
      <c r="V298" s="34"/>
      <c r="W298" s="39"/>
      <c r="X298" s="39"/>
      <c r="Y298" s="39"/>
      <c r="Z298" s="39"/>
      <c r="AA298" s="40"/>
    </row>
    <row r="299" spans="2:27">
      <c r="B299" s="317"/>
      <c r="C299" s="318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18"/>
      <c r="Q299" s="318"/>
      <c r="R299" s="318"/>
      <c r="S299" s="319"/>
      <c r="T299" s="30"/>
      <c r="U299" s="30"/>
      <c r="V299" s="30"/>
      <c r="W299" s="39"/>
      <c r="X299" s="39"/>
      <c r="Y299" s="39"/>
      <c r="Z299" s="39"/>
      <c r="AA299" s="40"/>
    </row>
    <row r="300" spans="2:27">
      <c r="B300" s="32"/>
      <c r="C300" s="33"/>
      <c r="D300" s="33"/>
      <c r="E300" s="33"/>
      <c r="F300" s="33"/>
      <c r="G300" s="33"/>
      <c r="H300" s="33"/>
      <c r="I300" s="64"/>
      <c r="J300" s="65"/>
      <c r="K300" s="65"/>
      <c r="L300" s="65"/>
      <c r="M300" s="65"/>
      <c r="N300" s="65"/>
      <c r="O300" s="65"/>
      <c r="P300" s="65"/>
      <c r="Q300" s="65"/>
      <c r="R300" s="65"/>
      <c r="S300" s="46"/>
      <c r="T300" s="34"/>
      <c r="U300" s="34"/>
      <c r="V300" s="34"/>
      <c r="W300" s="39"/>
      <c r="X300" s="39"/>
      <c r="Y300" s="39"/>
      <c r="Z300" s="39"/>
      <c r="AA300" s="40"/>
    </row>
    <row r="301" spans="2:27">
      <c r="B301" s="317"/>
      <c r="C301" s="318"/>
      <c r="D301" s="318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9"/>
      <c r="T301" s="30"/>
      <c r="U301" s="30"/>
      <c r="V301" s="30"/>
      <c r="W301" s="39"/>
      <c r="X301" s="39"/>
      <c r="Y301" s="39"/>
      <c r="Z301" s="39"/>
      <c r="AA301" s="40"/>
    </row>
    <row r="302" spans="2:27">
      <c r="B302" s="32"/>
      <c r="C302" s="33"/>
      <c r="D302" s="33"/>
      <c r="E302" s="33"/>
      <c r="F302" s="33"/>
      <c r="G302" s="33"/>
      <c r="H302" s="33"/>
      <c r="I302" s="64"/>
      <c r="J302" s="65"/>
      <c r="K302" s="65"/>
      <c r="L302" s="65"/>
      <c r="M302" s="65"/>
      <c r="N302" s="65"/>
      <c r="O302" s="65"/>
      <c r="P302" s="65"/>
      <c r="Q302" s="65"/>
      <c r="R302" s="65"/>
      <c r="S302" s="46"/>
      <c r="T302" s="15"/>
      <c r="U302" s="15"/>
      <c r="V302" s="15"/>
      <c r="W302" s="41"/>
      <c r="X302" s="41"/>
      <c r="Y302" s="41"/>
      <c r="Z302" s="41"/>
      <c r="AA302" s="40"/>
    </row>
    <row r="303" spans="2:27">
      <c r="B303" s="317"/>
      <c r="C303" s="318"/>
      <c r="D303" s="318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8"/>
      <c r="P303" s="318"/>
      <c r="Q303" s="318"/>
      <c r="R303" s="318"/>
      <c r="S303" s="319"/>
      <c r="T303" s="8"/>
      <c r="U303" s="8"/>
      <c r="V303" s="8"/>
      <c r="W303" s="41"/>
      <c r="X303" s="41"/>
      <c r="Y303" s="41"/>
      <c r="Z303" s="41"/>
      <c r="AA303" s="40"/>
    </row>
    <row r="304" spans="2:27">
      <c r="B304" s="32"/>
      <c r="C304" s="33"/>
      <c r="D304" s="33"/>
      <c r="E304" s="33"/>
      <c r="F304" s="33"/>
      <c r="G304" s="33"/>
      <c r="H304" s="33"/>
      <c r="I304" s="64"/>
      <c r="J304" s="65"/>
      <c r="K304" s="65"/>
      <c r="L304" s="65"/>
      <c r="M304" s="65"/>
      <c r="N304" s="65"/>
      <c r="O304" s="65"/>
      <c r="P304" s="65"/>
      <c r="Q304" s="65"/>
      <c r="R304" s="65"/>
      <c r="S304" s="46"/>
      <c r="T304" s="34"/>
      <c r="U304" s="34"/>
      <c r="V304" s="34"/>
      <c r="W304" s="39"/>
      <c r="X304" s="39"/>
      <c r="Y304" s="39"/>
      <c r="Z304" s="39"/>
      <c r="AA304" s="40"/>
    </row>
    <row r="305" spans="2:27">
      <c r="B305" s="317"/>
      <c r="C305" s="318"/>
      <c r="D305" s="318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9"/>
      <c r="T305" s="30"/>
      <c r="U305" s="30"/>
      <c r="V305" s="30"/>
      <c r="W305" s="39"/>
      <c r="X305" s="39"/>
      <c r="Y305" s="39"/>
      <c r="Z305" s="39"/>
      <c r="AA305" s="40"/>
    </row>
    <row r="306" spans="2:27">
      <c r="B306" s="32"/>
      <c r="C306" s="33"/>
      <c r="D306" s="33"/>
      <c r="E306" s="33"/>
      <c r="F306" s="33"/>
      <c r="G306" s="33"/>
      <c r="H306" s="33"/>
      <c r="I306" s="64"/>
      <c r="J306" s="65"/>
      <c r="K306" s="65"/>
      <c r="L306" s="65"/>
      <c r="M306" s="65"/>
      <c r="N306" s="65"/>
      <c r="O306" s="65"/>
      <c r="P306" s="65"/>
      <c r="Q306" s="65"/>
      <c r="R306" s="65"/>
      <c r="S306" s="46"/>
      <c r="T306" s="34"/>
      <c r="U306" s="34"/>
      <c r="V306" s="34"/>
      <c r="W306" s="39"/>
      <c r="X306" s="39"/>
      <c r="Y306" s="39"/>
      <c r="Z306" s="39"/>
      <c r="AA306" s="40"/>
    </row>
    <row r="307" spans="2:27">
      <c r="B307" s="317"/>
      <c r="C307" s="318"/>
      <c r="D307" s="318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9"/>
      <c r="T307" s="30"/>
      <c r="U307" s="30"/>
      <c r="V307" s="30"/>
      <c r="W307" s="39"/>
      <c r="X307" s="39"/>
      <c r="Y307" s="39"/>
      <c r="Z307" s="39"/>
      <c r="AA307" s="40"/>
    </row>
    <row r="308" spans="2:27">
      <c r="B308" s="32"/>
      <c r="C308" s="33"/>
      <c r="D308" s="33"/>
      <c r="E308" s="33"/>
      <c r="F308" s="33"/>
      <c r="G308" s="33"/>
      <c r="H308" s="33"/>
      <c r="I308" s="64"/>
      <c r="J308" s="65"/>
      <c r="K308" s="65"/>
      <c r="L308" s="65"/>
      <c r="M308" s="65"/>
      <c r="N308" s="65"/>
      <c r="O308" s="65"/>
      <c r="P308" s="65"/>
      <c r="Q308" s="65"/>
      <c r="R308" s="65"/>
      <c r="S308" s="46"/>
      <c r="T308" s="34"/>
      <c r="U308" s="34"/>
      <c r="V308" s="34"/>
      <c r="W308" s="39"/>
      <c r="X308" s="39"/>
      <c r="Y308" s="39"/>
      <c r="Z308" s="39"/>
      <c r="AA308" s="40"/>
    </row>
    <row r="309" spans="2:27">
      <c r="B309" s="317"/>
      <c r="C309" s="318"/>
      <c r="D309" s="318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8"/>
      <c r="P309" s="318"/>
      <c r="Q309" s="318"/>
      <c r="R309" s="318"/>
      <c r="S309" s="319"/>
      <c r="T309" s="30"/>
      <c r="U309" s="30"/>
      <c r="V309" s="30"/>
      <c r="W309" s="39"/>
      <c r="X309" s="39"/>
      <c r="Y309" s="39"/>
      <c r="Z309" s="39"/>
      <c r="AA309" s="40"/>
    </row>
    <row r="310" spans="2:27">
      <c r="B310" s="32"/>
      <c r="C310" s="33"/>
      <c r="D310" s="33"/>
      <c r="E310" s="33"/>
      <c r="F310" s="33"/>
      <c r="G310" s="33"/>
      <c r="H310" s="33"/>
      <c r="I310" s="64"/>
      <c r="J310" s="65"/>
      <c r="K310" s="65"/>
      <c r="L310" s="65"/>
      <c r="M310" s="65"/>
      <c r="N310" s="65"/>
      <c r="O310" s="65"/>
      <c r="P310" s="65"/>
      <c r="Q310" s="65"/>
      <c r="R310" s="65"/>
      <c r="S310" s="46"/>
      <c r="T310" s="34"/>
      <c r="U310" s="34"/>
      <c r="V310" s="34"/>
      <c r="W310" s="39"/>
      <c r="X310" s="39"/>
      <c r="Y310" s="39"/>
      <c r="Z310" s="39"/>
      <c r="AA310" s="40"/>
    </row>
    <row r="311" spans="2:27">
      <c r="B311" s="317"/>
      <c r="C311" s="318"/>
      <c r="D311" s="318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8"/>
      <c r="P311" s="318"/>
      <c r="Q311" s="318"/>
      <c r="R311" s="318"/>
      <c r="S311" s="319"/>
      <c r="T311" s="30"/>
      <c r="U311" s="30"/>
      <c r="V311" s="30"/>
      <c r="W311" s="39"/>
      <c r="X311" s="39"/>
      <c r="Y311" s="39"/>
      <c r="Z311" s="39"/>
      <c r="AA311" s="40"/>
    </row>
    <row r="312" spans="2:27">
      <c r="B312" s="32"/>
      <c r="C312" s="33"/>
      <c r="D312" s="33"/>
      <c r="E312" s="33"/>
      <c r="F312" s="33"/>
      <c r="G312" s="33"/>
      <c r="H312" s="33"/>
      <c r="I312" s="64"/>
      <c r="J312" s="65"/>
      <c r="K312" s="65"/>
      <c r="L312" s="65"/>
      <c r="M312" s="65"/>
      <c r="N312" s="65"/>
      <c r="O312" s="65"/>
      <c r="P312" s="65"/>
      <c r="Q312" s="65"/>
      <c r="R312" s="65"/>
      <c r="S312" s="46"/>
      <c r="T312" s="34"/>
      <c r="U312" s="34"/>
      <c r="V312" s="34"/>
      <c r="W312" s="39"/>
      <c r="X312" s="39"/>
      <c r="Y312" s="39"/>
      <c r="Z312" s="39"/>
      <c r="AA312" s="40"/>
    </row>
    <row r="313" spans="2:27">
      <c r="B313" s="317"/>
      <c r="C313" s="318"/>
      <c r="D313" s="318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9"/>
      <c r="T313" s="30"/>
      <c r="U313" s="30"/>
      <c r="V313" s="30"/>
      <c r="W313" s="39"/>
      <c r="X313" s="39"/>
      <c r="Y313" s="39"/>
      <c r="Z313" s="39"/>
      <c r="AA313" s="40"/>
    </row>
    <row r="314" spans="2:27">
      <c r="B314" s="32"/>
      <c r="C314" s="33"/>
      <c r="D314" s="33"/>
      <c r="E314" s="33"/>
      <c r="F314" s="33"/>
      <c r="G314" s="33"/>
      <c r="H314" s="33"/>
      <c r="I314" s="64"/>
      <c r="J314" s="65"/>
      <c r="K314" s="65"/>
      <c r="L314" s="65"/>
      <c r="M314" s="65"/>
      <c r="N314" s="65"/>
      <c r="O314" s="65"/>
      <c r="P314" s="65"/>
      <c r="Q314" s="65"/>
      <c r="R314" s="65"/>
      <c r="S314" s="46"/>
      <c r="T314" s="34"/>
      <c r="U314" s="34"/>
      <c r="V314" s="34"/>
      <c r="W314" s="39"/>
      <c r="X314" s="39"/>
      <c r="Y314" s="39"/>
      <c r="Z314" s="39"/>
      <c r="AA314" s="40"/>
    </row>
    <row r="315" spans="2:27">
      <c r="B315" s="317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9"/>
      <c r="T315" s="30"/>
      <c r="U315" s="30"/>
      <c r="V315" s="30"/>
      <c r="W315" s="39"/>
      <c r="X315" s="39"/>
      <c r="Y315" s="39"/>
      <c r="Z315" s="39"/>
      <c r="AA315" s="40"/>
    </row>
    <row r="316" spans="2:27">
      <c r="B316" s="32"/>
      <c r="C316" s="33"/>
      <c r="D316" s="33"/>
      <c r="E316" s="33"/>
      <c r="F316" s="33"/>
      <c r="G316" s="33"/>
      <c r="H316" s="33"/>
      <c r="I316" s="64"/>
      <c r="J316" s="65"/>
      <c r="K316" s="65"/>
      <c r="L316" s="65"/>
      <c r="M316" s="65"/>
      <c r="N316" s="65"/>
      <c r="O316" s="65"/>
      <c r="P316" s="65"/>
      <c r="Q316" s="65"/>
      <c r="R316" s="65"/>
      <c r="S316" s="46"/>
      <c r="T316" s="34"/>
      <c r="U316" s="34"/>
      <c r="V316" s="34"/>
      <c r="W316" s="39"/>
      <c r="X316" s="39"/>
      <c r="Y316" s="39"/>
      <c r="Z316" s="39"/>
      <c r="AA316" s="5"/>
    </row>
    <row r="317" spans="2:27">
      <c r="B317" s="317"/>
      <c r="C317" s="318"/>
      <c r="D317" s="318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9"/>
      <c r="T317" s="30"/>
      <c r="U317" s="30"/>
      <c r="V317" s="30"/>
      <c r="W317" s="39"/>
      <c r="X317" s="39"/>
      <c r="Y317" s="39"/>
      <c r="Z317" s="39"/>
      <c r="AA317" s="5"/>
    </row>
    <row r="318" spans="2:27">
      <c r="B318" s="32"/>
      <c r="C318" s="33"/>
      <c r="D318" s="33"/>
      <c r="E318" s="33"/>
      <c r="F318" s="33"/>
      <c r="G318" s="33"/>
      <c r="H318" s="33"/>
      <c r="I318" s="64"/>
      <c r="J318" s="65"/>
      <c r="K318" s="65"/>
      <c r="L318" s="65"/>
      <c r="M318" s="65"/>
      <c r="N318" s="65"/>
      <c r="O318" s="65"/>
      <c r="P318" s="65"/>
      <c r="Q318" s="65"/>
      <c r="R318" s="65"/>
      <c r="S318" s="46"/>
      <c r="T318" s="34"/>
      <c r="U318" s="34"/>
      <c r="V318" s="34"/>
      <c r="W318" s="39"/>
      <c r="X318" s="39"/>
      <c r="Y318" s="39"/>
      <c r="Z318" s="39"/>
      <c r="AA318" s="40"/>
    </row>
    <row r="319" spans="2:27">
      <c r="B319" s="317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8"/>
      <c r="P319" s="318"/>
      <c r="Q319" s="318"/>
      <c r="R319" s="318"/>
      <c r="S319" s="319"/>
      <c r="T319" s="30"/>
      <c r="U319" s="30"/>
      <c r="V319" s="30"/>
      <c r="W319" s="39"/>
      <c r="X319" s="39"/>
      <c r="Y319" s="39"/>
      <c r="Z319" s="39"/>
      <c r="AA319" s="40"/>
    </row>
    <row r="320" spans="2:27">
      <c r="B320" s="32"/>
      <c r="C320" s="33"/>
      <c r="D320" s="33"/>
      <c r="E320" s="33"/>
      <c r="F320" s="33"/>
      <c r="G320" s="33"/>
      <c r="H320" s="33"/>
      <c r="I320" s="64"/>
      <c r="J320" s="65"/>
      <c r="K320" s="65"/>
      <c r="L320" s="65"/>
      <c r="M320" s="65"/>
      <c r="N320" s="65"/>
      <c r="O320" s="65"/>
      <c r="P320" s="65"/>
      <c r="Q320" s="65"/>
      <c r="R320" s="65"/>
      <c r="S320" s="46"/>
      <c r="T320" s="34"/>
      <c r="U320" s="34"/>
      <c r="V320" s="34"/>
      <c r="W320" s="39"/>
      <c r="X320" s="39"/>
      <c r="Y320" s="39"/>
      <c r="Z320" s="39"/>
      <c r="AA320" s="40"/>
    </row>
    <row r="321" spans="2:27">
      <c r="B321" s="317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9"/>
      <c r="T321" s="30"/>
      <c r="U321" s="30"/>
      <c r="V321" s="30"/>
      <c r="W321" s="39"/>
      <c r="X321" s="39"/>
      <c r="Y321" s="39"/>
      <c r="Z321" s="39"/>
      <c r="AA321" s="40"/>
    </row>
    <row r="322" spans="2:27">
      <c r="B322" s="32"/>
      <c r="C322" s="33"/>
      <c r="D322" s="33"/>
      <c r="E322" s="33"/>
      <c r="F322" s="33"/>
      <c r="G322" s="33"/>
      <c r="H322" s="33"/>
      <c r="I322" s="64"/>
      <c r="J322" s="65"/>
      <c r="K322" s="65"/>
      <c r="L322" s="65"/>
      <c r="M322" s="65"/>
      <c r="N322" s="65"/>
      <c r="O322" s="65"/>
      <c r="P322" s="65"/>
      <c r="Q322" s="65"/>
      <c r="R322" s="65"/>
      <c r="S322" s="46"/>
      <c r="T322" s="15"/>
      <c r="U322" s="15"/>
      <c r="V322" s="15"/>
      <c r="W322" s="41"/>
      <c r="X322" s="41"/>
      <c r="Y322" s="41"/>
      <c r="Z322" s="41"/>
      <c r="AA322" s="40"/>
    </row>
    <row r="323" spans="2:27">
      <c r="B323" s="317"/>
      <c r="C323" s="318"/>
      <c r="D323" s="318"/>
      <c r="E323" s="318"/>
      <c r="F323" s="318"/>
      <c r="G323" s="318"/>
      <c r="H323" s="318"/>
      <c r="I323" s="318"/>
      <c r="J323" s="318"/>
      <c r="K323" s="318"/>
      <c r="L323" s="318"/>
      <c r="M323" s="318"/>
      <c r="N323" s="318"/>
      <c r="O323" s="318"/>
      <c r="P323" s="318"/>
      <c r="Q323" s="318"/>
      <c r="R323" s="318"/>
      <c r="S323" s="319"/>
      <c r="T323" s="8"/>
      <c r="U323" s="8"/>
      <c r="V323" s="8"/>
      <c r="W323" s="41"/>
      <c r="X323" s="41"/>
      <c r="Y323" s="41"/>
      <c r="Z323" s="41"/>
      <c r="AA323" s="40"/>
    </row>
    <row r="324" spans="2:27">
      <c r="B324" s="32"/>
      <c r="C324" s="33"/>
      <c r="D324" s="33"/>
      <c r="E324" s="33"/>
      <c r="F324" s="33"/>
      <c r="G324" s="33"/>
      <c r="H324" s="33"/>
      <c r="I324" s="64"/>
      <c r="J324" s="65"/>
      <c r="K324" s="65"/>
      <c r="L324" s="65"/>
      <c r="M324" s="65"/>
      <c r="N324" s="65"/>
      <c r="O324" s="65"/>
      <c r="P324" s="65"/>
      <c r="Q324" s="65"/>
      <c r="R324" s="65"/>
      <c r="S324" s="46"/>
      <c r="T324" s="34"/>
      <c r="U324" s="34"/>
      <c r="V324" s="34"/>
      <c r="W324" s="39"/>
      <c r="X324" s="39"/>
      <c r="Y324" s="39"/>
      <c r="Z324" s="39"/>
      <c r="AA324" s="40"/>
    </row>
    <row r="325" spans="2:27">
      <c r="B325" s="317"/>
      <c r="C325" s="318"/>
      <c r="D325" s="318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9"/>
      <c r="T325" s="30"/>
      <c r="U325" s="30"/>
      <c r="V325" s="30"/>
      <c r="W325" s="39"/>
      <c r="X325" s="39"/>
      <c r="Y325" s="39"/>
      <c r="Z325" s="39"/>
      <c r="AA325" s="40"/>
    </row>
    <row r="326" spans="2:27">
      <c r="B326" s="32"/>
      <c r="C326" s="33"/>
      <c r="D326" s="33"/>
      <c r="E326" s="33"/>
      <c r="F326" s="33"/>
      <c r="G326" s="33"/>
      <c r="H326" s="33"/>
      <c r="I326" s="64"/>
      <c r="J326" s="65"/>
      <c r="K326" s="65"/>
      <c r="L326" s="65"/>
      <c r="M326" s="65"/>
      <c r="N326" s="65"/>
      <c r="O326" s="65"/>
      <c r="P326" s="65"/>
      <c r="Q326" s="65"/>
      <c r="R326" s="65"/>
      <c r="S326" s="46"/>
      <c r="T326" s="34"/>
      <c r="U326" s="34"/>
      <c r="V326" s="34"/>
      <c r="W326" s="39"/>
      <c r="X326" s="39"/>
      <c r="Y326" s="39"/>
      <c r="Z326" s="39"/>
      <c r="AA326" s="40"/>
    </row>
    <row r="327" spans="2:27">
      <c r="B327" s="317"/>
      <c r="C327" s="318"/>
      <c r="D327" s="318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9"/>
      <c r="T327" s="30"/>
      <c r="U327" s="30"/>
      <c r="V327" s="30"/>
      <c r="W327" s="39"/>
      <c r="X327" s="39"/>
      <c r="Y327" s="39"/>
      <c r="Z327" s="39"/>
      <c r="AA327" s="40"/>
    </row>
    <row r="328" spans="2:27">
      <c r="B328" s="32"/>
      <c r="C328" s="33"/>
      <c r="D328" s="33"/>
      <c r="E328" s="33"/>
      <c r="F328" s="33"/>
      <c r="G328" s="33"/>
      <c r="H328" s="33"/>
      <c r="I328" s="64"/>
      <c r="J328" s="65"/>
      <c r="K328" s="65"/>
      <c r="L328" s="65"/>
      <c r="M328" s="65"/>
      <c r="N328" s="65"/>
      <c r="O328" s="65"/>
      <c r="P328" s="65"/>
      <c r="Q328" s="65"/>
      <c r="R328" s="65"/>
      <c r="S328" s="46"/>
      <c r="T328" s="34"/>
      <c r="U328" s="34"/>
      <c r="V328" s="34"/>
      <c r="W328" s="39"/>
      <c r="X328" s="39"/>
      <c r="Y328" s="39"/>
      <c r="Z328" s="39"/>
      <c r="AA328" s="40"/>
    </row>
    <row r="329" spans="2:27">
      <c r="B329" s="317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9"/>
      <c r="T329" s="30"/>
      <c r="U329" s="30"/>
      <c r="V329" s="30"/>
      <c r="W329" s="39"/>
      <c r="X329" s="39"/>
      <c r="Y329" s="39"/>
      <c r="Z329" s="39"/>
      <c r="AA329" s="40"/>
    </row>
    <row r="330" spans="2:27">
      <c r="B330" s="32"/>
      <c r="C330" s="33"/>
      <c r="D330" s="33"/>
      <c r="E330" s="33"/>
      <c r="F330" s="33"/>
      <c r="G330" s="33"/>
      <c r="H330" s="33"/>
      <c r="I330" s="64"/>
      <c r="J330" s="65"/>
      <c r="K330" s="65"/>
      <c r="L330" s="65"/>
      <c r="M330" s="65"/>
      <c r="N330" s="65"/>
      <c r="O330" s="65"/>
      <c r="P330" s="65"/>
      <c r="Q330" s="65"/>
      <c r="R330" s="65"/>
      <c r="S330" s="46"/>
      <c r="T330" s="34"/>
      <c r="U330" s="34"/>
      <c r="V330" s="34"/>
      <c r="W330" s="39"/>
      <c r="X330" s="39"/>
      <c r="Y330" s="39"/>
      <c r="Z330" s="39"/>
      <c r="AA330" s="40"/>
    </row>
    <row r="331" spans="2:27">
      <c r="B331" s="317"/>
      <c r="C331" s="318"/>
      <c r="D331" s="318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9"/>
      <c r="T331" s="30"/>
      <c r="U331" s="30"/>
      <c r="V331" s="30"/>
      <c r="W331" s="39"/>
      <c r="X331" s="39"/>
      <c r="Y331" s="39"/>
      <c r="Z331" s="39"/>
      <c r="AA331" s="40"/>
    </row>
    <row r="332" spans="2:27">
      <c r="B332" s="32"/>
      <c r="C332" s="33"/>
      <c r="D332" s="33"/>
      <c r="E332" s="33"/>
      <c r="F332" s="33"/>
      <c r="G332" s="33"/>
      <c r="H332" s="33"/>
      <c r="I332" s="64"/>
      <c r="J332" s="65"/>
      <c r="K332" s="65"/>
      <c r="L332" s="65"/>
      <c r="M332" s="65"/>
      <c r="N332" s="65"/>
      <c r="O332" s="65"/>
      <c r="P332" s="65"/>
      <c r="Q332" s="65"/>
      <c r="R332" s="65"/>
      <c r="S332" s="46"/>
      <c r="T332" s="34"/>
      <c r="U332" s="34"/>
      <c r="V332" s="34"/>
      <c r="W332" s="39"/>
      <c r="X332" s="39"/>
      <c r="Y332" s="39"/>
      <c r="Z332" s="39"/>
      <c r="AA332" s="40"/>
    </row>
    <row r="333" spans="2:27">
      <c r="B333" s="317"/>
      <c r="C333" s="318"/>
      <c r="D333" s="318"/>
      <c r="E333" s="318"/>
      <c r="F333" s="318"/>
      <c r="G333" s="318"/>
      <c r="H333" s="318"/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  <c r="S333" s="319"/>
      <c r="T333" s="30"/>
      <c r="U333" s="30"/>
      <c r="V333" s="30"/>
      <c r="W333" s="39"/>
      <c r="X333" s="39"/>
      <c r="Y333" s="39"/>
      <c r="Z333" s="39"/>
      <c r="AA333" s="40"/>
    </row>
    <row r="334" spans="2:27">
      <c r="B334" s="32"/>
      <c r="C334" s="33"/>
      <c r="D334" s="33"/>
      <c r="E334" s="33"/>
      <c r="F334" s="33"/>
      <c r="G334" s="33"/>
      <c r="H334" s="33"/>
      <c r="I334" s="64"/>
      <c r="J334" s="65"/>
      <c r="K334" s="65"/>
      <c r="L334" s="65"/>
      <c r="M334" s="65"/>
      <c r="N334" s="65"/>
      <c r="O334" s="65"/>
      <c r="P334" s="65"/>
      <c r="Q334" s="65"/>
      <c r="R334" s="65"/>
      <c r="S334" s="46"/>
      <c r="T334" s="34"/>
      <c r="U334" s="34"/>
      <c r="V334" s="34"/>
      <c r="W334" s="39"/>
      <c r="X334" s="39"/>
      <c r="Y334" s="39"/>
      <c r="Z334" s="39"/>
      <c r="AA334" s="40"/>
    </row>
    <row r="335" spans="2:27">
      <c r="B335" s="317"/>
      <c r="C335" s="318"/>
      <c r="D335" s="318"/>
      <c r="E335" s="318"/>
      <c r="F335" s="318"/>
      <c r="G335" s="318"/>
      <c r="H335" s="318"/>
      <c r="I335" s="318"/>
      <c r="J335" s="318"/>
      <c r="K335" s="318"/>
      <c r="L335" s="318"/>
      <c r="M335" s="318"/>
      <c r="N335" s="318"/>
      <c r="O335" s="318"/>
      <c r="P335" s="318"/>
      <c r="Q335" s="318"/>
      <c r="R335" s="318"/>
      <c r="S335" s="319"/>
      <c r="T335" s="30"/>
      <c r="U335" s="30"/>
      <c r="V335" s="30"/>
      <c r="W335" s="39"/>
      <c r="X335" s="39"/>
      <c r="Y335" s="39"/>
      <c r="Z335" s="39"/>
      <c r="AA335" s="40"/>
    </row>
    <row r="336" spans="2:27">
      <c r="B336" s="32"/>
      <c r="C336" s="33"/>
      <c r="D336" s="33"/>
      <c r="E336" s="33"/>
      <c r="F336" s="33"/>
      <c r="G336" s="33"/>
      <c r="H336" s="33"/>
      <c r="I336" s="64"/>
      <c r="J336" s="65"/>
      <c r="K336" s="65"/>
      <c r="L336" s="65"/>
      <c r="M336" s="65"/>
      <c r="N336" s="65"/>
      <c r="O336" s="65"/>
      <c r="P336" s="65"/>
      <c r="Q336" s="65"/>
      <c r="R336" s="65"/>
      <c r="S336" s="46"/>
      <c r="T336" s="34"/>
      <c r="U336" s="34"/>
      <c r="V336" s="34"/>
      <c r="W336" s="39"/>
      <c r="X336" s="39"/>
      <c r="Y336" s="39"/>
      <c r="Z336" s="39"/>
      <c r="AA336" s="5"/>
    </row>
    <row r="337" spans="2:27">
      <c r="B337" s="317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9"/>
      <c r="T337" s="30"/>
      <c r="U337" s="30"/>
      <c r="V337" s="30"/>
      <c r="W337" s="39"/>
      <c r="X337" s="39"/>
      <c r="Y337" s="39"/>
      <c r="Z337" s="39"/>
      <c r="AA337" s="5"/>
    </row>
    <row r="338" spans="2:27">
      <c r="B338" s="32"/>
      <c r="C338" s="33"/>
      <c r="D338" s="33"/>
      <c r="E338" s="33"/>
      <c r="F338" s="33"/>
      <c r="G338" s="33"/>
      <c r="H338" s="33"/>
      <c r="I338" s="64"/>
      <c r="J338" s="65"/>
      <c r="K338" s="65"/>
      <c r="L338" s="65"/>
      <c r="M338" s="65"/>
      <c r="N338" s="65"/>
      <c r="O338" s="65"/>
      <c r="P338" s="65"/>
      <c r="Q338" s="65"/>
      <c r="R338" s="65"/>
      <c r="S338" s="46"/>
      <c r="T338" s="34"/>
      <c r="U338" s="34"/>
      <c r="V338" s="34"/>
      <c r="W338" s="39"/>
      <c r="X338" s="39"/>
      <c r="Y338" s="39"/>
      <c r="Z338" s="39"/>
      <c r="AA338" s="40"/>
    </row>
    <row r="339" spans="2:27">
      <c r="B339" s="317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318"/>
      <c r="N339" s="318"/>
      <c r="O339" s="318"/>
      <c r="P339" s="318"/>
      <c r="Q339" s="318"/>
      <c r="R339" s="318"/>
      <c r="S339" s="319"/>
      <c r="T339" s="30"/>
      <c r="U339" s="30"/>
      <c r="V339" s="30"/>
      <c r="W339" s="39"/>
      <c r="X339" s="39"/>
      <c r="Y339" s="39"/>
      <c r="Z339" s="39"/>
      <c r="AA339" s="40"/>
    </row>
    <row r="340" spans="2:27">
      <c r="B340" s="32"/>
      <c r="C340" s="33"/>
      <c r="D340" s="33"/>
      <c r="E340" s="33"/>
      <c r="F340" s="33"/>
      <c r="G340" s="33"/>
      <c r="H340" s="33"/>
      <c r="I340" s="64"/>
      <c r="J340" s="65"/>
      <c r="K340" s="65"/>
      <c r="L340" s="65"/>
      <c r="M340" s="65"/>
      <c r="N340" s="65"/>
      <c r="O340" s="65"/>
      <c r="P340" s="65"/>
      <c r="Q340" s="65"/>
      <c r="R340" s="65"/>
      <c r="S340" s="46"/>
      <c r="T340" s="34"/>
      <c r="U340" s="34"/>
      <c r="V340" s="34"/>
      <c r="W340" s="39"/>
      <c r="X340" s="39"/>
      <c r="Y340" s="39"/>
      <c r="Z340" s="39"/>
      <c r="AA340" s="40"/>
    </row>
    <row r="341" spans="2:27">
      <c r="B341" s="317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9"/>
      <c r="T341" s="30"/>
      <c r="U341" s="30"/>
      <c r="V341" s="30"/>
      <c r="W341" s="39"/>
      <c r="X341" s="39"/>
      <c r="Y341" s="39"/>
      <c r="Z341" s="39"/>
      <c r="AA341" s="40"/>
    </row>
    <row r="342" spans="2:27">
      <c r="B342" s="32"/>
      <c r="C342" s="33"/>
      <c r="D342" s="33"/>
      <c r="E342" s="33"/>
      <c r="F342" s="33"/>
      <c r="G342" s="33"/>
      <c r="H342" s="33"/>
      <c r="I342" s="64"/>
      <c r="J342" s="65"/>
      <c r="K342" s="65"/>
      <c r="L342" s="65"/>
      <c r="M342" s="65"/>
      <c r="N342" s="65"/>
      <c r="O342" s="65"/>
      <c r="P342" s="65"/>
      <c r="Q342" s="65"/>
      <c r="R342" s="65"/>
      <c r="S342" s="46"/>
      <c r="T342" s="15"/>
      <c r="U342" s="15"/>
      <c r="V342" s="15"/>
      <c r="W342" s="41"/>
      <c r="X342" s="41"/>
      <c r="Y342" s="41"/>
      <c r="Z342" s="41"/>
      <c r="AA342" s="40"/>
    </row>
    <row r="343" spans="2:27">
      <c r="B343" s="317"/>
      <c r="C343" s="318"/>
      <c r="D343" s="318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9"/>
      <c r="T343" s="8"/>
      <c r="U343" s="8"/>
      <c r="V343" s="8"/>
      <c r="W343" s="41"/>
      <c r="X343" s="41"/>
      <c r="Y343" s="41"/>
      <c r="Z343" s="41"/>
      <c r="AA343" s="40"/>
    </row>
    <row r="344" spans="2:27">
      <c r="B344" s="32"/>
      <c r="C344" s="33"/>
      <c r="D344" s="33"/>
      <c r="E344" s="33"/>
      <c r="F344" s="33"/>
      <c r="G344" s="33"/>
      <c r="H344" s="33"/>
      <c r="I344" s="64"/>
      <c r="J344" s="65"/>
      <c r="K344" s="65"/>
      <c r="L344" s="65"/>
      <c r="M344" s="65"/>
      <c r="N344" s="65"/>
      <c r="O344" s="65"/>
      <c r="P344" s="65"/>
      <c r="Q344" s="65"/>
      <c r="R344" s="65"/>
      <c r="S344" s="46"/>
      <c r="T344" s="34"/>
      <c r="U344" s="34"/>
      <c r="V344" s="34"/>
      <c r="W344" s="39"/>
      <c r="X344" s="39"/>
      <c r="Y344" s="39"/>
      <c r="Z344" s="39"/>
      <c r="AA344" s="40"/>
    </row>
    <row r="345" spans="2:27">
      <c r="B345" s="317"/>
      <c r="C345" s="318"/>
      <c r="D345" s="318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8"/>
      <c r="P345" s="318"/>
      <c r="Q345" s="318"/>
      <c r="R345" s="318"/>
      <c r="S345" s="319"/>
      <c r="T345" s="30"/>
      <c r="U345" s="30"/>
      <c r="V345" s="30"/>
      <c r="W345" s="39"/>
      <c r="X345" s="39"/>
      <c r="Y345" s="39"/>
      <c r="Z345" s="39"/>
      <c r="AA345" s="40"/>
    </row>
    <row r="346" spans="2:27">
      <c r="B346" s="32"/>
      <c r="C346" s="33"/>
      <c r="D346" s="33"/>
      <c r="E346" s="33"/>
      <c r="F346" s="33"/>
      <c r="G346" s="33"/>
      <c r="H346" s="33"/>
      <c r="I346" s="64"/>
      <c r="J346" s="65"/>
      <c r="K346" s="65"/>
      <c r="L346" s="65"/>
      <c r="M346" s="65"/>
      <c r="N346" s="65"/>
      <c r="O346" s="65"/>
      <c r="P346" s="65"/>
      <c r="Q346" s="65"/>
      <c r="R346" s="65"/>
      <c r="S346" s="46"/>
      <c r="T346" s="34"/>
      <c r="U346" s="34"/>
      <c r="V346" s="34"/>
      <c r="W346" s="39"/>
      <c r="X346" s="39"/>
      <c r="Y346" s="39"/>
      <c r="Z346" s="39"/>
      <c r="AA346" s="40"/>
    </row>
    <row r="347" spans="2:27">
      <c r="B347" s="317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9"/>
      <c r="T347" s="30"/>
      <c r="U347" s="30"/>
      <c r="V347" s="30"/>
      <c r="W347" s="39"/>
      <c r="X347" s="39"/>
      <c r="Y347" s="39"/>
      <c r="Z347" s="39"/>
      <c r="AA347" s="40"/>
    </row>
    <row r="348" spans="2:27">
      <c r="B348" s="32"/>
      <c r="C348" s="33"/>
      <c r="D348" s="33"/>
      <c r="E348" s="33"/>
      <c r="F348" s="33"/>
      <c r="G348" s="33"/>
      <c r="H348" s="33"/>
      <c r="I348" s="64"/>
      <c r="J348" s="65"/>
      <c r="K348" s="65"/>
      <c r="L348" s="65"/>
      <c r="M348" s="65"/>
      <c r="N348" s="65"/>
      <c r="O348" s="65"/>
      <c r="P348" s="65"/>
      <c r="Q348" s="65"/>
      <c r="R348" s="65"/>
      <c r="S348" s="46"/>
      <c r="T348" s="34"/>
      <c r="U348" s="34"/>
      <c r="V348" s="34"/>
      <c r="W348" s="39"/>
      <c r="X348" s="39"/>
      <c r="Y348" s="39"/>
      <c r="Z348" s="39"/>
      <c r="AA348" s="40"/>
    </row>
    <row r="349" spans="2:27">
      <c r="B349" s="317"/>
      <c r="C349" s="318"/>
      <c r="D349" s="318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9"/>
      <c r="T349" s="30"/>
      <c r="U349" s="30"/>
      <c r="V349" s="30"/>
      <c r="W349" s="39"/>
      <c r="X349" s="39"/>
      <c r="Y349" s="39"/>
      <c r="Z349" s="39"/>
      <c r="AA349" s="40"/>
    </row>
    <row r="350" spans="2:27">
      <c r="B350" s="32"/>
      <c r="C350" s="33"/>
      <c r="D350" s="33"/>
      <c r="E350" s="33"/>
      <c r="F350" s="33"/>
      <c r="G350" s="33"/>
      <c r="H350" s="33"/>
      <c r="I350" s="64"/>
      <c r="J350" s="65"/>
      <c r="K350" s="65"/>
      <c r="L350" s="65"/>
      <c r="M350" s="65"/>
      <c r="N350" s="65"/>
      <c r="O350" s="65"/>
      <c r="P350" s="65"/>
      <c r="Q350" s="65"/>
      <c r="R350" s="65"/>
      <c r="S350" s="46"/>
      <c r="T350" s="34"/>
      <c r="U350" s="34"/>
      <c r="V350" s="34"/>
      <c r="W350" s="39"/>
      <c r="X350" s="39"/>
      <c r="Y350" s="39"/>
      <c r="Z350" s="39"/>
      <c r="AA350" s="40"/>
    </row>
    <row r="351" spans="2:27">
      <c r="B351" s="317"/>
      <c r="C351" s="318"/>
      <c r="D351" s="318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8"/>
      <c r="P351" s="318"/>
      <c r="Q351" s="318"/>
      <c r="R351" s="318"/>
      <c r="S351" s="319"/>
      <c r="T351" s="30"/>
      <c r="U351" s="30"/>
      <c r="V351" s="30"/>
      <c r="W351" s="39"/>
      <c r="X351" s="39"/>
      <c r="Y351" s="39"/>
      <c r="Z351" s="39"/>
      <c r="AA351" s="40"/>
    </row>
    <row r="352" spans="2:27">
      <c r="B352" s="32"/>
      <c r="C352" s="33"/>
      <c r="D352" s="33"/>
      <c r="E352" s="33"/>
      <c r="F352" s="33"/>
      <c r="G352" s="33"/>
      <c r="H352" s="33"/>
      <c r="I352" s="64"/>
      <c r="J352" s="65"/>
      <c r="K352" s="65"/>
      <c r="L352" s="65"/>
      <c r="M352" s="65"/>
      <c r="N352" s="65"/>
      <c r="O352" s="65"/>
      <c r="P352" s="65"/>
      <c r="Q352" s="65"/>
      <c r="R352" s="65"/>
      <c r="S352" s="46"/>
      <c r="T352" s="34"/>
      <c r="U352" s="34"/>
      <c r="V352" s="34"/>
      <c r="W352" s="39"/>
      <c r="X352" s="39"/>
      <c r="Y352" s="39"/>
      <c r="Z352" s="39"/>
      <c r="AA352" s="40"/>
    </row>
    <row r="353" spans="2:27">
      <c r="B353" s="317"/>
      <c r="C353" s="31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9"/>
      <c r="T353" s="30"/>
      <c r="U353" s="30"/>
      <c r="V353" s="30"/>
      <c r="W353" s="39"/>
      <c r="X353" s="39"/>
      <c r="Y353" s="39"/>
      <c r="Z353" s="39"/>
      <c r="AA353" s="40"/>
    </row>
    <row r="354" spans="2:27">
      <c r="B354" s="32"/>
      <c r="C354" s="33"/>
      <c r="D354" s="33"/>
      <c r="E354" s="33"/>
      <c r="F354" s="33"/>
      <c r="G354" s="33"/>
      <c r="H354" s="33"/>
      <c r="I354" s="64"/>
      <c r="J354" s="65"/>
      <c r="K354" s="65"/>
      <c r="L354" s="65"/>
      <c r="M354" s="65"/>
      <c r="N354" s="65"/>
      <c r="O354" s="65"/>
      <c r="P354" s="65"/>
      <c r="Q354" s="65"/>
      <c r="R354" s="65"/>
      <c r="S354" s="46"/>
      <c r="T354" s="34"/>
      <c r="U354" s="34"/>
      <c r="V354" s="34"/>
      <c r="W354" s="39"/>
      <c r="X354" s="39"/>
      <c r="Y354" s="39"/>
      <c r="Z354" s="39"/>
      <c r="AA354" s="40"/>
    </row>
    <row r="355" spans="2:27">
      <c r="B355" s="317"/>
      <c r="C355" s="318"/>
      <c r="D355" s="318"/>
      <c r="E355" s="318"/>
      <c r="F355" s="318"/>
      <c r="G355" s="318"/>
      <c r="H355" s="318"/>
      <c r="I355" s="318"/>
      <c r="J355" s="318"/>
      <c r="K355" s="318"/>
      <c r="L355" s="318"/>
      <c r="M355" s="318"/>
      <c r="N355" s="318"/>
      <c r="O355" s="318"/>
      <c r="P355" s="318"/>
      <c r="Q355" s="318"/>
      <c r="R355" s="318"/>
      <c r="S355" s="319"/>
      <c r="T355" s="30"/>
      <c r="U355" s="30"/>
      <c r="V355" s="30"/>
      <c r="W355" s="39"/>
      <c r="X355" s="39"/>
      <c r="Y355" s="39"/>
      <c r="Z355" s="39"/>
      <c r="AA355" s="40"/>
    </row>
    <row r="356" spans="2:27">
      <c r="B356" s="32"/>
      <c r="C356" s="33"/>
      <c r="D356" s="33"/>
      <c r="E356" s="33"/>
      <c r="F356" s="33"/>
      <c r="G356" s="33"/>
      <c r="H356" s="33"/>
      <c r="I356" s="64"/>
      <c r="J356" s="65"/>
      <c r="K356" s="65"/>
      <c r="L356" s="65"/>
      <c r="M356" s="65"/>
      <c r="N356" s="65"/>
      <c r="O356" s="65"/>
      <c r="P356" s="65"/>
      <c r="Q356" s="65"/>
      <c r="R356" s="65"/>
      <c r="S356" s="46"/>
      <c r="T356" s="34"/>
      <c r="U356" s="34"/>
      <c r="V356" s="34"/>
      <c r="W356" s="39"/>
      <c r="X356" s="39"/>
      <c r="Y356" s="39"/>
      <c r="Z356" s="39"/>
      <c r="AA356" s="5"/>
    </row>
    <row r="357" spans="2:27">
      <c r="B357" s="317"/>
      <c r="C357" s="318"/>
      <c r="D357" s="318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9"/>
      <c r="T357" s="30"/>
      <c r="U357" s="30"/>
      <c r="V357" s="30"/>
      <c r="W357" s="39"/>
      <c r="X357" s="39"/>
      <c r="Y357" s="39"/>
      <c r="Z357" s="39"/>
      <c r="AA357" s="5"/>
    </row>
    <row r="358" spans="2:27">
      <c r="B358" s="32"/>
      <c r="C358" s="33"/>
      <c r="D358" s="33"/>
      <c r="E358" s="33"/>
      <c r="F358" s="33"/>
      <c r="G358" s="33"/>
      <c r="H358" s="33"/>
      <c r="I358" s="64"/>
      <c r="J358" s="65"/>
      <c r="K358" s="65"/>
      <c r="L358" s="65"/>
      <c r="M358" s="65"/>
      <c r="N358" s="65"/>
      <c r="O358" s="65"/>
      <c r="P358" s="65"/>
      <c r="Q358" s="65"/>
      <c r="R358" s="65"/>
      <c r="S358" s="46"/>
      <c r="T358" s="34"/>
      <c r="U358" s="34"/>
      <c r="V358" s="34"/>
      <c r="W358" s="39"/>
      <c r="X358" s="39"/>
      <c r="Y358" s="39"/>
      <c r="Z358" s="39"/>
      <c r="AA358" s="40"/>
    </row>
    <row r="359" spans="2:27">
      <c r="B359" s="317"/>
      <c r="C359" s="318"/>
      <c r="D359" s="318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8"/>
      <c r="P359" s="318"/>
      <c r="Q359" s="318"/>
      <c r="R359" s="318"/>
      <c r="S359" s="319"/>
      <c r="T359" s="30"/>
      <c r="U359" s="30"/>
      <c r="V359" s="30"/>
      <c r="W359" s="39"/>
      <c r="X359" s="39"/>
      <c r="Y359" s="39"/>
      <c r="Z359" s="39"/>
      <c r="AA359" s="40"/>
    </row>
    <row r="360" spans="2:27">
      <c r="B360" s="32"/>
      <c r="C360" s="33"/>
      <c r="D360" s="33"/>
      <c r="E360" s="33"/>
      <c r="F360" s="33"/>
      <c r="G360" s="33"/>
      <c r="H360" s="33"/>
      <c r="I360" s="64"/>
      <c r="J360" s="65"/>
      <c r="K360" s="65"/>
      <c r="L360" s="65"/>
      <c r="M360" s="65"/>
      <c r="N360" s="65"/>
      <c r="O360" s="65"/>
      <c r="P360" s="65"/>
      <c r="Q360" s="65"/>
      <c r="R360" s="65"/>
      <c r="S360" s="46"/>
      <c r="T360" s="34"/>
      <c r="U360" s="34"/>
      <c r="V360" s="34"/>
      <c r="W360" s="39"/>
      <c r="X360" s="39"/>
      <c r="Y360" s="39"/>
      <c r="Z360" s="39"/>
      <c r="AA360" s="40"/>
    </row>
    <row r="361" spans="2:27">
      <c r="B361" s="317"/>
      <c r="C361" s="318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9"/>
      <c r="T361" s="30"/>
      <c r="U361" s="30"/>
      <c r="V361" s="30"/>
      <c r="W361" s="39"/>
      <c r="X361" s="39"/>
      <c r="Y361" s="39"/>
      <c r="Z361" s="39"/>
      <c r="AA361" s="40"/>
    </row>
    <row r="362" spans="2:27">
      <c r="B362" s="32"/>
      <c r="C362" s="33"/>
      <c r="D362" s="33"/>
      <c r="E362" s="33"/>
      <c r="F362" s="33"/>
      <c r="G362" s="33"/>
      <c r="H362" s="33"/>
      <c r="I362" s="64"/>
      <c r="J362" s="65"/>
      <c r="K362" s="65"/>
      <c r="L362" s="65"/>
      <c r="M362" s="65"/>
      <c r="N362" s="65"/>
      <c r="O362" s="65"/>
      <c r="P362" s="65"/>
      <c r="Q362" s="65"/>
      <c r="R362" s="65"/>
      <c r="S362" s="46"/>
      <c r="T362" s="15"/>
      <c r="U362" s="15"/>
      <c r="V362" s="15"/>
      <c r="W362" s="41"/>
      <c r="X362" s="41"/>
      <c r="Y362" s="41"/>
      <c r="Z362" s="41"/>
      <c r="AA362" s="40"/>
    </row>
    <row r="363" spans="2:27">
      <c r="B363" s="317"/>
      <c r="C363" s="318"/>
      <c r="D363" s="318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9"/>
      <c r="T363" s="8"/>
      <c r="U363" s="8"/>
      <c r="V363" s="8"/>
      <c r="W363" s="41"/>
      <c r="X363" s="41"/>
      <c r="Y363" s="41"/>
      <c r="Z363" s="41"/>
      <c r="AA363" s="40"/>
    </row>
    <row r="364" spans="2:27">
      <c r="B364" s="32"/>
      <c r="C364" s="33"/>
      <c r="D364" s="33"/>
      <c r="E364" s="33"/>
      <c r="F364" s="33"/>
      <c r="G364" s="33"/>
      <c r="H364" s="33"/>
      <c r="I364" s="64"/>
      <c r="J364" s="65"/>
      <c r="K364" s="65"/>
      <c r="L364" s="65"/>
      <c r="M364" s="65"/>
      <c r="N364" s="65"/>
      <c r="O364" s="65"/>
      <c r="P364" s="65"/>
      <c r="Q364" s="65"/>
      <c r="R364" s="65"/>
      <c r="S364" s="46"/>
      <c r="T364" s="34"/>
      <c r="U364" s="34"/>
      <c r="V364" s="34"/>
      <c r="W364" s="39"/>
      <c r="X364" s="39"/>
      <c r="Y364" s="39"/>
      <c r="Z364" s="39"/>
      <c r="AA364" s="40"/>
    </row>
    <row r="365" spans="2:27">
      <c r="B365" s="317"/>
      <c r="C365" s="318"/>
      <c r="D365" s="318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9"/>
      <c r="T365" s="30"/>
      <c r="U365" s="30"/>
      <c r="V365" s="30"/>
      <c r="W365" s="39"/>
      <c r="X365" s="39"/>
      <c r="Y365" s="39"/>
      <c r="Z365" s="39"/>
      <c r="AA365" s="40"/>
    </row>
    <row r="366" spans="2:27">
      <c r="B366" s="32"/>
      <c r="C366" s="33"/>
      <c r="D366" s="33"/>
      <c r="E366" s="33"/>
      <c r="F366" s="33"/>
      <c r="G366" s="33"/>
      <c r="H366" s="33"/>
      <c r="I366" s="64"/>
      <c r="J366" s="65"/>
      <c r="K366" s="65"/>
      <c r="L366" s="65"/>
      <c r="M366" s="65"/>
      <c r="N366" s="65"/>
      <c r="O366" s="65"/>
      <c r="P366" s="65"/>
      <c r="Q366" s="65"/>
      <c r="R366" s="65"/>
      <c r="S366" s="46"/>
      <c r="T366" s="34"/>
      <c r="U366" s="34"/>
      <c r="V366" s="34"/>
      <c r="W366" s="39"/>
      <c r="X366" s="39"/>
      <c r="Y366" s="39"/>
      <c r="Z366" s="39"/>
      <c r="AA366" s="40"/>
    </row>
    <row r="367" spans="2:27">
      <c r="B367" s="317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9"/>
      <c r="T367" s="30"/>
      <c r="U367" s="30"/>
      <c r="V367" s="30"/>
      <c r="W367" s="39"/>
      <c r="X367" s="39"/>
      <c r="Y367" s="39"/>
      <c r="Z367" s="39"/>
      <c r="AA367" s="40"/>
    </row>
    <row r="368" spans="2:27">
      <c r="B368" s="32"/>
      <c r="C368" s="33"/>
      <c r="D368" s="33"/>
      <c r="E368" s="33"/>
      <c r="F368" s="33"/>
      <c r="G368" s="33"/>
      <c r="H368" s="33"/>
      <c r="I368" s="64"/>
      <c r="J368" s="65"/>
      <c r="K368" s="65"/>
      <c r="L368" s="65"/>
      <c r="M368" s="65"/>
      <c r="N368" s="65"/>
      <c r="O368" s="65"/>
      <c r="P368" s="65"/>
      <c r="Q368" s="65"/>
      <c r="R368" s="65"/>
      <c r="S368" s="46"/>
      <c r="T368" s="34"/>
      <c r="U368" s="34"/>
      <c r="V368" s="34"/>
      <c r="W368" s="39"/>
      <c r="X368" s="39"/>
      <c r="Y368" s="39"/>
      <c r="Z368" s="39"/>
      <c r="AA368" s="40"/>
    </row>
    <row r="369" spans="2:27">
      <c r="B369" s="317"/>
      <c r="C369" s="318"/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9"/>
      <c r="T369" s="30"/>
      <c r="U369" s="30"/>
      <c r="V369" s="30"/>
      <c r="W369" s="39"/>
      <c r="X369" s="39"/>
      <c r="Y369" s="39"/>
      <c r="Z369" s="39"/>
      <c r="AA369" s="40"/>
    </row>
    <row r="370" spans="2:27">
      <c r="B370" s="32"/>
      <c r="C370" s="33"/>
      <c r="D370" s="33"/>
      <c r="E370" s="33"/>
      <c r="F370" s="33"/>
      <c r="G370" s="33"/>
      <c r="H370" s="33"/>
      <c r="I370" s="64"/>
      <c r="J370" s="65"/>
      <c r="K370" s="65"/>
      <c r="L370" s="65"/>
      <c r="M370" s="65"/>
      <c r="N370" s="65"/>
      <c r="O370" s="65"/>
      <c r="P370" s="65"/>
      <c r="Q370" s="65"/>
      <c r="R370" s="65"/>
      <c r="S370" s="46"/>
      <c r="T370" s="34"/>
      <c r="U370" s="34"/>
      <c r="V370" s="34"/>
      <c r="W370" s="39"/>
      <c r="X370" s="39"/>
      <c r="Y370" s="39"/>
      <c r="Z370" s="39"/>
      <c r="AA370" s="40"/>
    </row>
    <row r="371" spans="2:27">
      <c r="B371" s="317"/>
      <c r="C371" s="318"/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8"/>
      <c r="P371" s="318"/>
      <c r="Q371" s="318"/>
      <c r="R371" s="318"/>
      <c r="S371" s="319"/>
      <c r="T371" s="30"/>
      <c r="U371" s="30"/>
      <c r="V371" s="30"/>
      <c r="W371" s="39"/>
      <c r="X371" s="39"/>
      <c r="Y371" s="39"/>
      <c r="Z371" s="39"/>
      <c r="AA371" s="40"/>
    </row>
    <row r="372" spans="2:27">
      <c r="B372" s="32"/>
      <c r="C372" s="33"/>
      <c r="D372" s="33"/>
      <c r="E372" s="33"/>
      <c r="F372" s="33"/>
      <c r="G372" s="33"/>
      <c r="H372" s="33"/>
      <c r="I372" s="64"/>
      <c r="J372" s="65"/>
      <c r="K372" s="65"/>
      <c r="L372" s="65"/>
      <c r="M372" s="65"/>
      <c r="N372" s="65"/>
      <c r="O372" s="65"/>
      <c r="P372" s="65"/>
      <c r="Q372" s="65"/>
      <c r="R372" s="65"/>
      <c r="S372" s="46"/>
      <c r="T372" s="34"/>
      <c r="U372" s="34"/>
      <c r="V372" s="34"/>
      <c r="W372" s="39"/>
      <c r="X372" s="39"/>
      <c r="Y372" s="39"/>
      <c r="Z372" s="39"/>
      <c r="AA372" s="40"/>
    </row>
    <row r="373" spans="2:27">
      <c r="B373" s="317"/>
      <c r="C373" s="318"/>
      <c r="D373" s="318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9"/>
      <c r="T373" s="30"/>
      <c r="U373" s="30"/>
      <c r="V373" s="30"/>
      <c r="W373" s="39"/>
      <c r="X373" s="39"/>
      <c r="Y373" s="39"/>
      <c r="Z373" s="39"/>
      <c r="AA373" s="40"/>
    </row>
    <row r="374" spans="2:27">
      <c r="B374" s="32"/>
      <c r="C374" s="33"/>
      <c r="D374" s="33"/>
      <c r="E374" s="33"/>
      <c r="F374" s="33"/>
      <c r="G374" s="33"/>
      <c r="H374" s="33"/>
      <c r="I374" s="64"/>
      <c r="J374" s="65"/>
      <c r="K374" s="65"/>
      <c r="L374" s="65"/>
      <c r="M374" s="65"/>
      <c r="N374" s="65"/>
      <c r="O374" s="65"/>
      <c r="P374" s="65"/>
      <c r="Q374" s="65"/>
      <c r="R374" s="65"/>
      <c r="S374" s="46"/>
      <c r="T374" s="34"/>
      <c r="U374" s="34"/>
      <c r="V374" s="34"/>
      <c r="W374" s="39"/>
      <c r="X374" s="39"/>
      <c r="Y374" s="39"/>
      <c r="Z374" s="39"/>
      <c r="AA374" s="40"/>
    </row>
    <row r="375" spans="2:27">
      <c r="B375" s="317"/>
      <c r="C375" s="318"/>
      <c r="D375" s="318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9"/>
      <c r="T375" s="30"/>
      <c r="U375" s="30"/>
      <c r="V375" s="30"/>
      <c r="W375" s="39"/>
      <c r="X375" s="39"/>
      <c r="Y375" s="39"/>
      <c r="Z375" s="39"/>
      <c r="AA375" s="40"/>
    </row>
    <row r="376" spans="2:27">
      <c r="B376" s="32"/>
      <c r="C376" s="33"/>
      <c r="D376" s="33"/>
      <c r="E376" s="33"/>
      <c r="F376" s="33"/>
      <c r="G376" s="33"/>
      <c r="H376" s="33"/>
      <c r="I376" s="64"/>
      <c r="J376" s="65"/>
      <c r="K376" s="65"/>
      <c r="L376" s="65"/>
      <c r="M376" s="65"/>
      <c r="N376" s="65"/>
      <c r="O376" s="65"/>
      <c r="P376" s="65"/>
      <c r="Q376" s="65"/>
      <c r="R376" s="65"/>
      <c r="S376" s="46"/>
      <c r="T376" s="34"/>
      <c r="U376" s="34"/>
      <c r="V376" s="34"/>
      <c r="W376" s="39"/>
      <c r="X376" s="39"/>
      <c r="Y376" s="39"/>
      <c r="Z376" s="39"/>
      <c r="AA376" s="5"/>
    </row>
    <row r="377" spans="2:27">
      <c r="B377" s="317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9"/>
      <c r="T377" s="30"/>
      <c r="U377" s="30"/>
      <c r="V377" s="30"/>
      <c r="W377" s="39"/>
      <c r="X377" s="39"/>
      <c r="Y377" s="39"/>
      <c r="Z377" s="39"/>
      <c r="AA377" s="5"/>
    </row>
    <row r="378" spans="2:27">
      <c r="B378" s="32"/>
      <c r="C378" s="33"/>
      <c r="D378" s="33"/>
      <c r="E378" s="33"/>
      <c r="F378" s="33"/>
      <c r="G378" s="33"/>
      <c r="H378" s="33"/>
      <c r="I378" s="64"/>
      <c r="J378" s="65"/>
      <c r="K378" s="65"/>
      <c r="L378" s="65"/>
      <c r="M378" s="65"/>
      <c r="N378" s="65"/>
      <c r="O378" s="65"/>
      <c r="P378" s="65"/>
      <c r="Q378" s="65"/>
      <c r="R378" s="65"/>
      <c r="S378" s="46"/>
      <c r="T378" s="34"/>
      <c r="U378" s="34"/>
      <c r="V378" s="34"/>
      <c r="W378" s="39"/>
      <c r="X378" s="39"/>
      <c r="Y378" s="39"/>
      <c r="Z378" s="39"/>
      <c r="AA378" s="40"/>
    </row>
    <row r="379" spans="2:27">
      <c r="B379" s="317"/>
      <c r="C379" s="318"/>
      <c r="D379" s="318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8"/>
      <c r="P379" s="318"/>
      <c r="Q379" s="318"/>
      <c r="R379" s="318"/>
      <c r="S379" s="319"/>
      <c r="T379" s="30"/>
      <c r="U379" s="30"/>
      <c r="V379" s="30"/>
      <c r="W379" s="39"/>
      <c r="X379" s="39"/>
      <c r="Y379" s="39"/>
      <c r="Z379" s="39"/>
      <c r="AA379" s="40"/>
    </row>
    <row r="380" spans="2:27">
      <c r="B380" s="32"/>
      <c r="C380" s="33"/>
      <c r="D380" s="33"/>
      <c r="E380" s="33"/>
      <c r="F380" s="33"/>
      <c r="G380" s="33"/>
      <c r="H380" s="33"/>
      <c r="I380" s="64"/>
      <c r="J380" s="65"/>
      <c r="K380" s="65"/>
      <c r="L380" s="65"/>
      <c r="M380" s="65"/>
      <c r="N380" s="65"/>
      <c r="O380" s="65"/>
      <c r="P380" s="65"/>
      <c r="Q380" s="65"/>
      <c r="R380" s="65"/>
      <c r="S380" s="46"/>
      <c r="T380" s="34"/>
      <c r="U380" s="34"/>
      <c r="V380" s="34"/>
      <c r="W380" s="39"/>
      <c r="X380" s="39"/>
      <c r="Y380" s="39"/>
      <c r="Z380" s="39"/>
      <c r="AA380" s="40"/>
    </row>
    <row r="381" spans="2:27">
      <c r="B381" s="317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9"/>
      <c r="T381" s="30"/>
      <c r="U381" s="30"/>
      <c r="V381" s="30"/>
      <c r="W381" s="39"/>
      <c r="X381" s="39"/>
      <c r="Y381" s="39"/>
      <c r="Z381" s="39"/>
      <c r="AA381" s="40"/>
    </row>
    <row r="382" spans="2:27">
      <c r="B382" s="32"/>
      <c r="C382" s="33"/>
      <c r="D382" s="33"/>
      <c r="E382" s="33"/>
      <c r="F382" s="33"/>
      <c r="G382" s="33"/>
      <c r="H382" s="33"/>
      <c r="I382" s="64"/>
      <c r="J382" s="65"/>
      <c r="K382" s="65"/>
      <c r="L382" s="65"/>
      <c r="M382" s="65"/>
      <c r="N382" s="65"/>
      <c r="O382" s="65"/>
      <c r="P382" s="65"/>
      <c r="Q382" s="65"/>
      <c r="R382" s="65"/>
      <c r="S382" s="46"/>
      <c r="T382" s="15"/>
      <c r="U382" s="15"/>
      <c r="V382" s="15"/>
      <c r="W382" s="41"/>
      <c r="X382" s="41"/>
      <c r="Y382" s="41"/>
      <c r="Z382" s="41"/>
      <c r="AA382" s="40"/>
    </row>
    <row r="383" spans="2:27">
      <c r="B383" s="317"/>
      <c r="C383" s="318"/>
      <c r="D383" s="318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9"/>
      <c r="T383" s="8"/>
      <c r="U383" s="8"/>
      <c r="V383" s="8"/>
      <c r="W383" s="41"/>
      <c r="X383" s="41"/>
      <c r="Y383" s="41"/>
      <c r="Z383" s="41"/>
      <c r="AA383" s="40"/>
    </row>
    <row r="384" spans="2:27">
      <c r="B384" s="32"/>
      <c r="C384" s="33"/>
      <c r="D384" s="33"/>
      <c r="E384" s="33"/>
      <c r="F384" s="33"/>
      <c r="G384" s="33"/>
      <c r="H384" s="33"/>
      <c r="I384" s="64"/>
      <c r="J384" s="65"/>
      <c r="K384" s="65"/>
      <c r="L384" s="65"/>
      <c r="M384" s="65"/>
      <c r="N384" s="65"/>
      <c r="O384" s="65"/>
      <c r="P384" s="65"/>
      <c r="Q384" s="65"/>
      <c r="R384" s="65"/>
      <c r="S384" s="46"/>
      <c r="T384" s="34"/>
      <c r="U384" s="34"/>
      <c r="V384" s="34"/>
      <c r="W384" s="39"/>
      <c r="X384" s="39"/>
      <c r="Y384" s="39"/>
      <c r="Z384" s="39"/>
      <c r="AA384" s="40"/>
    </row>
    <row r="385" spans="2:27">
      <c r="B385" s="317"/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9"/>
      <c r="T385" s="30"/>
      <c r="U385" s="30"/>
      <c r="V385" s="30"/>
      <c r="W385" s="39"/>
      <c r="X385" s="39"/>
      <c r="Y385" s="39"/>
      <c r="Z385" s="39"/>
      <c r="AA385" s="40"/>
    </row>
    <row r="386" spans="2:27">
      <c r="B386" s="32"/>
      <c r="C386" s="33"/>
      <c r="D386" s="33"/>
      <c r="E386" s="33"/>
      <c r="F386" s="33"/>
      <c r="G386" s="33"/>
      <c r="H386" s="33"/>
      <c r="I386" s="64"/>
      <c r="J386" s="65"/>
      <c r="K386" s="65"/>
      <c r="L386" s="65"/>
      <c r="M386" s="65"/>
      <c r="N386" s="65"/>
      <c r="O386" s="65"/>
      <c r="P386" s="65"/>
      <c r="Q386" s="65"/>
      <c r="R386" s="65"/>
      <c r="S386" s="46"/>
      <c r="T386" s="34"/>
      <c r="U386" s="34"/>
      <c r="V386" s="34"/>
      <c r="W386" s="39"/>
      <c r="X386" s="39"/>
      <c r="Y386" s="39"/>
      <c r="Z386" s="39"/>
      <c r="AA386" s="40"/>
    </row>
    <row r="387" spans="2:27">
      <c r="B387" s="317"/>
      <c r="C387" s="318"/>
      <c r="D387" s="318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9"/>
      <c r="T387" s="30"/>
      <c r="U387" s="30"/>
      <c r="V387" s="30"/>
      <c r="W387" s="39"/>
      <c r="X387" s="39"/>
      <c r="Y387" s="39"/>
      <c r="Z387" s="39"/>
      <c r="AA387" s="40"/>
    </row>
    <row r="388" spans="2:27">
      <c r="B388" s="32"/>
      <c r="C388" s="33"/>
      <c r="D388" s="33"/>
      <c r="E388" s="33"/>
      <c r="F388" s="33"/>
      <c r="G388" s="33"/>
      <c r="H388" s="33"/>
      <c r="I388" s="64"/>
      <c r="J388" s="65"/>
      <c r="K388" s="65"/>
      <c r="L388" s="65"/>
      <c r="M388" s="65"/>
      <c r="N388" s="65"/>
      <c r="O388" s="65"/>
      <c r="P388" s="65"/>
      <c r="Q388" s="65"/>
      <c r="R388" s="65"/>
      <c r="S388" s="46"/>
      <c r="T388" s="34"/>
      <c r="U388" s="34"/>
      <c r="V388" s="34"/>
      <c r="W388" s="39"/>
      <c r="X388" s="39"/>
      <c r="Y388" s="39"/>
      <c r="Z388" s="39"/>
      <c r="AA388" s="40"/>
    </row>
    <row r="389" spans="2:27">
      <c r="B389" s="317"/>
      <c r="C389" s="318"/>
      <c r="D389" s="318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8"/>
      <c r="P389" s="318"/>
      <c r="Q389" s="318"/>
      <c r="R389" s="318"/>
      <c r="S389" s="319"/>
      <c r="T389" s="30"/>
      <c r="U389" s="30"/>
      <c r="V389" s="30"/>
      <c r="W389" s="39"/>
      <c r="X389" s="39"/>
      <c r="Y389" s="39"/>
      <c r="Z389" s="39"/>
      <c r="AA389" s="40"/>
    </row>
    <row r="390" spans="2:27">
      <c r="B390" s="32"/>
      <c r="C390" s="33"/>
      <c r="D390" s="33"/>
      <c r="E390" s="33"/>
      <c r="F390" s="33"/>
      <c r="G390" s="33"/>
      <c r="H390" s="33"/>
      <c r="I390" s="64"/>
      <c r="J390" s="65"/>
      <c r="K390" s="65"/>
      <c r="L390" s="65"/>
      <c r="M390" s="65"/>
      <c r="N390" s="65"/>
      <c r="O390" s="65"/>
      <c r="P390" s="65"/>
      <c r="Q390" s="65"/>
      <c r="R390" s="65"/>
      <c r="S390" s="46"/>
      <c r="T390" s="34"/>
      <c r="U390" s="34"/>
      <c r="V390" s="34"/>
      <c r="W390" s="39"/>
      <c r="X390" s="39"/>
      <c r="Y390" s="39"/>
      <c r="Z390" s="39"/>
      <c r="AA390" s="40"/>
    </row>
    <row r="391" spans="2:27">
      <c r="B391" s="317"/>
      <c r="C391" s="318"/>
      <c r="D391" s="318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9"/>
      <c r="T391" s="30"/>
      <c r="U391" s="30"/>
      <c r="V391" s="30"/>
      <c r="W391" s="39"/>
      <c r="X391" s="39"/>
      <c r="Y391" s="39"/>
      <c r="Z391" s="39"/>
      <c r="AA391" s="40"/>
    </row>
    <row r="392" spans="2:27">
      <c r="B392" s="32"/>
      <c r="C392" s="33"/>
      <c r="D392" s="33"/>
      <c r="E392" s="33"/>
      <c r="F392" s="33"/>
      <c r="G392" s="33"/>
      <c r="H392" s="33"/>
      <c r="I392" s="64"/>
      <c r="J392" s="65"/>
      <c r="K392" s="65"/>
      <c r="L392" s="65"/>
      <c r="M392" s="65"/>
      <c r="N392" s="65"/>
      <c r="O392" s="65"/>
      <c r="P392" s="65"/>
      <c r="Q392" s="65"/>
      <c r="R392" s="65"/>
      <c r="S392" s="46"/>
      <c r="T392" s="34"/>
      <c r="U392" s="34"/>
      <c r="V392" s="34"/>
      <c r="W392" s="39"/>
      <c r="X392" s="39"/>
      <c r="Y392" s="39"/>
      <c r="Z392" s="39"/>
      <c r="AA392" s="40"/>
    </row>
    <row r="393" spans="2:27">
      <c r="B393" s="317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9"/>
      <c r="T393" s="30"/>
      <c r="U393" s="30"/>
      <c r="V393" s="30"/>
      <c r="W393" s="39"/>
      <c r="X393" s="39"/>
      <c r="Y393" s="39"/>
      <c r="Z393" s="39"/>
      <c r="AA393" s="40"/>
    </row>
    <row r="394" spans="2:27">
      <c r="B394" s="32"/>
      <c r="C394" s="33"/>
      <c r="D394" s="33"/>
      <c r="E394" s="33"/>
      <c r="F394" s="33"/>
      <c r="G394" s="33"/>
      <c r="H394" s="33"/>
      <c r="I394" s="64"/>
      <c r="J394" s="65"/>
      <c r="K394" s="65"/>
      <c r="L394" s="65"/>
      <c r="M394" s="65"/>
      <c r="N394" s="65"/>
      <c r="O394" s="65"/>
      <c r="P394" s="65"/>
      <c r="Q394" s="65"/>
      <c r="R394" s="65"/>
      <c r="S394" s="46"/>
      <c r="T394" s="34"/>
      <c r="U394" s="34"/>
      <c r="V394" s="34"/>
      <c r="W394" s="39"/>
      <c r="X394" s="39"/>
      <c r="Y394" s="39"/>
      <c r="Z394" s="39"/>
      <c r="AA394" s="40"/>
    </row>
    <row r="395" spans="2:27">
      <c r="B395" s="317"/>
      <c r="C395" s="318"/>
      <c r="D395" s="318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8"/>
      <c r="P395" s="318"/>
      <c r="Q395" s="318"/>
      <c r="R395" s="318"/>
      <c r="S395" s="319"/>
      <c r="T395" s="30"/>
      <c r="U395" s="30"/>
      <c r="V395" s="30"/>
      <c r="W395" s="39"/>
      <c r="X395" s="39"/>
      <c r="Y395" s="39"/>
      <c r="Z395" s="39"/>
      <c r="AA395" s="40"/>
    </row>
    <row r="396" spans="2:27">
      <c r="B396" s="32"/>
      <c r="C396" s="33"/>
      <c r="D396" s="33"/>
      <c r="E396" s="33"/>
      <c r="F396" s="33"/>
      <c r="G396" s="33"/>
      <c r="H396" s="33"/>
      <c r="I396" s="64"/>
      <c r="J396" s="65"/>
      <c r="K396" s="65"/>
      <c r="L396" s="65"/>
      <c r="M396" s="65"/>
      <c r="N396" s="65"/>
      <c r="O396" s="65"/>
      <c r="P396" s="65"/>
      <c r="Q396" s="65"/>
      <c r="R396" s="65"/>
      <c r="S396" s="46"/>
      <c r="T396" s="34"/>
      <c r="U396" s="34"/>
      <c r="V396" s="34"/>
      <c r="W396" s="39"/>
      <c r="X396" s="39"/>
      <c r="Y396" s="39"/>
      <c r="Z396" s="39"/>
      <c r="AA396" s="5"/>
    </row>
    <row r="397" spans="2:27">
      <c r="B397" s="317"/>
      <c r="C397" s="318"/>
      <c r="D397" s="318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8"/>
      <c r="P397" s="318"/>
      <c r="Q397" s="318"/>
      <c r="R397" s="318"/>
      <c r="S397" s="319"/>
      <c r="T397" s="30"/>
      <c r="U397" s="30"/>
      <c r="V397" s="30"/>
      <c r="W397" s="39"/>
      <c r="X397" s="39"/>
      <c r="Y397" s="39"/>
      <c r="Z397" s="39"/>
      <c r="AA397" s="5"/>
    </row>
    <row r="398" spans="2:27">
      <c r="B398" s="32"/>
      <c r="C398" s="33"/>
      <c r="D398" s="33"/>
      <c r="E398" s="33"/>
      <c r="F398" s="33"/>
      <c r="G398" s="33"/>
      <c r="H398" s="33"/>
      <c r="I398" s="64"/>
      <c r="J398" s="65"/>
      <c r="K398" s="65"/>
      <c r="L398" s="65"/>
      <c r="M398" s="65"/>
      <c r="N398" s="65"/>
      <c r="O398" s="65"/>
      <c r="P398" s="65"/>
      <c r="Q398" s="65"/>
      <c r="R398" s="65"/>
      <c r="S398" s="46"/>
      <c r="T398" s="34"/>
      <c r="U398" s="34"/>
      <c r="V398" s="34"/>
      <c r="W398" s="39"/>
      <c r="X398" s="39"/>
      <c r="Y398" s="39"/>
      <c r="Z398" s="39"/>
      <c r="AA398" s="40"/>
    </row>
    <row r="399" spans="2:27">
      <c r="B399" s="317"/>
      <c r="C399" s="318"/>
      <c r="D399" s="318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9"/>
      <c r="T399" s="30"/>
      <c r="U399" s="30"/>
      <c r="V399" s="30"/>
      <c r="W399" s="39"/>
      <c r="X399" s="39"/>
      <c r="Y399" s="39"/>
      <c r="Z399" s="39"/>
      <c r="AA399" s="40"/>
    </row>
    <row r="400" spans="2:27">
      <c r="B400" s="32"/>
      <c r="C400" s="33"/>
      <c r="D400" s="33"/>
      <c r="E400" s="33"/>
      <c r="F400" s="33"/>
      <c r="G400" s="33"/>
      <c r="H400" s="33"/>
      <c r="I400" s="64"/>
      <c r="J400" s="65"/>
      <c r="K400" s="65"/>
      <c r="L400" s="65"/>
      <c r="M400" s="65"/>
      <c r="N400" s="65"/>
      <c r="O400" s="65"/>
      <c r="P400" s="65"/>
      <c r="Q400" s="65"/>
      <c r="R400" s="65"/>
      <c r="S400" s="46"/>
      <c r="T400" s="34"/>
      <c r="U400" s="34"/>
      <c r="V400" s="34"/>
      <c r="W400" s="39"/>
      <c r="X400" s="39"/>
      <c r="Y400" s="39"/>
      <c r="Z400" s="39"/>
      <c r="AA400" s="40"/>
    </row>
    <row r="401" spans="2:27">
      <c r="B401" s="317"/>
      <c r="C401" s="318"/>
      <c r="D401" s="318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9"/>
      <c r="T401" s="30"/>
      <c r="U401" s="30"/>
      <c r="V401" s="30"/>
      <c r="W401" s="39"/>
      <c r="X401" s="39"/>
      <c r="Y401" s="39"/>
      <c r="Z401" s="39"/>
      <c r="AA401" s="40"/>
    </row>
    <row r="402" spans="2:27">
      <c r="B402" s="32"/>
      <c r="C402" s="33"/>
      <c r="D402" s="33"/>
      <c r="E402" s="33"/>
      <c r="F402" s="33"/>
      <c r="G402" s="33"/>
      <c r="H402" s="33"/>
      <c r="I402" s="64"/>
      <c r="J402" s="65"/>
      <c r="K402" s="65"/>
      <c r="L402" s="65"/>
      <c r="M402" s="65"/>
      <c r="N402" s="65"/>
      <c r="O402" s="65"/>
      <c r="P402" s="65"/>
      <c r="Q402" s="65"/>
      <c r="R402" s="65"/>
      <c r="S402" s="46"/>
      <c r="T402" s="15"/>
      <c r="U402" s="15"/>
      <c r="V402" s="15"/>
      <c r="W402" s="41"/>
      <c r="X402" s="41"/>
      <c r="Y402" s="41"/>
      <c r="Z402" s="41"/>
      <c r="AA402" s="40"/>
    </row>
    <row r="403" spans="2:27">
      <c r="B403" s="317"/>
      <c r="C403" s="318"/>
      <c r="D403" s="318"/>
      <c r="E403" s="318"/>
      <c r="F403" s="318"/>
      <c r="G403" s="318"/>
      <c r="H403" s="318"/>
      <c r="I403" s="318"/>
      <c r="J403" s="318"/>
      <c r="K403" s="318"/>
      <c r="L403" s="318"/>
      <c r="M403" s="318"/>
      <c r="N403" s="318"/>
      <c r="O403" s="318"/>
      <c r="P403" s="318"/>
      <c r="Q403" s="318"/>
      <c r="R403" s="318"/>
      <c r="S403" s="319"/>
      <c r="T403" s="8"/>
      <c r="U403" s="8"/>
      <c r="V403" s="8"/>
      <c r="W403" s="41"/>
      <c r="X403" s="41"/>
      <c r="Y403" s="41"/>
      <c r="Z403" s="41"/>
      <c r="AA403" s="40"/>
    </row>
    <row r="404" spans="2:27">
      <c r="B404" s="32"/>
      <c r="C404" s="33"/>
      <c r="D404" s="33"/>
      <c r="E404" s="33"/>
      <c r="F404" s="33"/>
      <c r="G404" s="33"/>
      <c r="H404" s="33"/>
      <c r="I404" s="64"/>
      <c r="J404" s="65"/>
      <c r="K404" s="65"/>
      <c r="L404" s="65"/>
      <c r="M404" s="65"/>
      <c r="N404" s="65"/>
      <c r="O404" s="65"/>
      <c r="P404" s="65"/>
      <c r="Q404" s="65"/>
      <c r="R404" s="65"/>
      <c r="S404" s="46"/>
      <c r="T404" s="34"/>
      <c r="U404" s="34"/>
      <c r="V404" s="34"/>
      <c r="W404" s="39"/>
      <c r="X404" s="39"/>
      <c r="Y404" s="39"/>
      <c r="Z404" s="39"/>
      <c r="AA404" s="40"/>
    </row>
    <row r="405" spans="2:27">
      <c r="B405" s="317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9"/>
      <c r="T405" s="30"/>
      <c r="U405" s="30"/>
      <c r="V405" s="30"/>
      <c r="W405" s="39"/>
      <c r="X405" s="39"/>
      <c r="Y405" s="39"/>
      <c r="Z405" s="39"/>
      <c r="AA405" s="40"/>
    </row>
    <row r="406" spans="2:27">
      <c r="B406" s="32"/>
      <c r="C406" s="33"/>
      <c r="D406" s="33"/>
      <c r="E406" s="33"/>
      <c r="F406" s="33"/>
      <c r="G406" s="33"/>
      <c r="H406" s="33"/>
      <c r="I406" s="64"/>
      <c r="J406" s="65"/>
      <c r="K406" s="65"/>
      <c r="L406" s="65"/>
      <c r="M406" s="65"/>
      <c r="N406" s="65"/>
      <c r="O406" s="65"/>
      <c r="P406" s="65"/>
      <c r="Q406" s="65"/>
      <c r="R406" s="65"/>
      <c r="S406" s="46"/>
      <c r="T406" s="34"/>
      <c r="U406" s="34"/>
      <c r="V406" s="34"/>
      <c r="W406" s="39"/>
      <c r="X406" s="39"/>
      <c r="Y406" s="39"/>
      <c r="Z406" s="39"/>
      <c r="AA406" s="40"/>
    </row>
    <row r="407" spans="2:27">
      <c r="B407" s="317"/>
      <c r="C407" s="318"/>
      <c r="D407" s="318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8"/>
      <c r="P407" s="318"/>
      <c r="Q407" s="318"/>
      <c r="R407" s="318"/>
      <c r="S407" s="319"/>
      <c r="T407" s="30"/>
      <c r="U407" s="30"/>
      <c r="V407" s="30"/>
      <c r="W407" s="39"/>
      <c r="X407" s="39"/>
      <c r="Y407" s="39"/>
      <c r="Z407" s="39"/>
      <c r="AA407" s="40"/>
    </row>
    <row r="408" spans="2:27">
      <c r="B408" s="32"/>
      <c r="C408" s="33"/>
      <c r="D408" s="33"/>
      <c r="E408" s="33"/>
      <c r="F408" s="33"/>
      <c r="G408" s="33"/>
      <c r="H408" s="33"/>
      <c r="I408" s="64"/>
      <c r="J408" s="65"/>
      <c r="K408" s="65"/>
      <c r="L408" s="65"/>
      <c r="M408" s="65"/>
      <c r="N408" s="65"/>
      <c r="O408" s="65"/>
      <c r="P408" s="65"/>
      <c r="Q408" s="65"/>
      <c r="R408" s="65"/>
      <c r="S408" s="46"/>
      <c r="T408" s="34"/>
      <c r="U408" s="34"/>
      <c r="V408" s="34"/>
      <c r="W408" s="39"/>
      <c r="X408" s="39"/>
      <c r="Y408" s="39"/>
      <c r="Z408" s="39"/>
      <c r="AA408" s="40"/>
    </row>
    <row r="409" spans="2:27">
      <c r="B409" s="317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9"/>
      <c r="T409" s="30"/>
      <c r="U409" s="30"/>
      <c r="V409" s="30"/>
      <c r="W409" s="39"/>
      <c r="X409" s="39"/>
      <c r="Y409" s="39"/>
      <c r="Z409" s="39"/>
      <c r="AA409" s="40"/>
    </row>
    <row r="410" spans="2:27">
      <c r="B410" s="32"/>
      <c r="C410" s="33"/>
      <c r="D410" s="33"/>
      <c r="E410" s="33"/>
      <c r="F410" s="33"/>
      <c r="G410" s="33"/>
      <c r="H410" s="33"/>
      <c r="I410" s="64"/>
      <c r="J410" s="65"/>
      <c r="K410" s="65"/>
      <c r="L410" s="65"/>
      <c r="M410" s="65"/>
      <c r="N410" s="65"/>
      <c r="O410" s="65"/>
      <c r="P410" s="65"/>
      <c r="Q410" s="65"/>
      <c r="R410" s="65"/>
      <c r="S410" s="46"/>
      <c r="T410" s="34"/>
      <c r="U410" s="34"/>
      <c r="V410" s="34"/>
      <c r="W410" s="39"/>
      <c r="X410" s="39"/>
      <c r="Y410" s="39"/>
      <c r="Z410" s="39"/>
      <c r="AA410" s="40"/>
    </row>
    <row r="411" spans="2:27">
      <c r="B411" s="317"/>
      <c r="C411" s="318"/>
      <c r="D411" s="318"/>
      <c r="E411" s="318"/>
      <c r="F411" s="318"/>
      <c r="G411" s="318"/>
      <c r="H411" s="318"/>
      <c r="I411" s="318"/>
      <c r="J411" s="318"/>
      <c r="K411" s="318"/>
      <c r="L411" s="318"/>
      <c r="M411" s="318"/>
      <c r="N411" s="318"/>
      <c r="O411" s="318"/>
      <c r="P411" s="318"/>
      <c r="Q411" s="318"/>
      <c r="R411" s="318"/>
      <c r="S411" s="319"/>
      <c r="T411" s="30"/>
      <c r="U411" s="30"/>
      <c r="V411" s="30"/>
      <c r="W411" s="39"/>
      <c r="X411" s="39"/>
      <c r="Y411" s="39"/>
      <c r="Z411" s="39"/>
      <c r="AA411" s="40"/>
    </row>
    <row r="412" spans="2:27">
      <c r="B412" s="32"/>
      <c r="C412" s="33"/>
      <c r="D412" s="33"/>
      <c r="E412" s="33"/>
      <c r="F412" s="33"/>
      <c r="G412" s="33"/>
      <c r="H412" s="33"/>
      <c r="I412" s="64"/>
      <c r="J412" s="65"/>
      <c r="K412" s="65"/>
      <c r="L412" s="65"/>
      <c r="M412" s="65"/>
      <c r="N412" s="65"/>
      <c r="O412" s="65"/>
      <c r="P412" s="65"/>
      <c r="Q412" s="65"/>
      <c r="R412" s="65"/>
      <c r="S412" s="46"/>
      <c r="T412" s="34"/>
      <c r="U412" s="34"/>
      <c r="V412" s="34"/>
      <c r="W412" s="39"/>
      <c r="X412" s="39"/>
      <c r="Y412" s="39"/>
      <c r="Z412" s="39"/>
      <c r="AA412" s="40"/>
    </row>
    <row r="413" spans="2:27">
      <c r="B413" s="317"/>
      <c r="C413" s="318"/>
      <c r="D413" s="318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9"/>
      <c r="T413" s="30"/>
      <c r="U413" s="30"/>
      <c r="V413" s="30"/>
      <c r="W413" s="39"/>
      <c r="X413" s="39"/>
      <c r="Y413" s="39"/>
      <c r="Z413" s="39"/>
      <c r="AA413" s="40"/>
    </row>
    <row r="414" spans="2:27">
      <c r="B414" s="32"/>
      <c r="C414" s="33"/>
      <c r="D414" s="33"/>
      <c r="E414" s="33"/>
      <c r="F414" s="33"/>
      <c r="G414" s="33"/>
      <c r="H414" s="33"/>
      <c r="I414" s="64"/>
      <c r="J414" s="65"/>
      <c r="K414" s="65"/>
      <c r="L414" s="65"/>
      <c r="M414" s="65"/>
      <c r="N414" s="65"/>
      <c r="O414" s="65"/>
      <c r="P414" s="65"/>
      <c r="Q414" s="65"/>
      <c r="R414" s="65"/>
      <c r="S414" s="46"/>
      <c r="T414" s="34"/>
      <c r="U414" s="34"/>
      <c r="V414" s="34"/>
      <c r="W414" s="39"/>
      <c r="X414" s="39"/>
      <c r="Y414" s="39"/>
      <c r="Z414" s="39"/>
      <c r="AA414" s="40"/>
    </row>
    <row r="415" spans="2:27">
      <c r="B415" s="317"/>
      <c r="C415" s="318"/>
      <c r="D415" s="318"/>
      <c r="E415" s="318"/>
      <c r="F415" s="318"/>
      <c r="G415" s="318"/>
      <c r="H415" s="318"/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9"/>
      <c r="T415" s="30"/>
      <c r="U415" s="30"/>
      <c r="V415" s="30"/>
      <c r="W415" s="39"/>
      <c r="X415" s="39"/>
      <c r="Y415" s="39"/>
      <c r="Z415" s="39"/>
      <c r="AA415" s="40"/>
    </row>
    <row r="416" spans="2:27">
      <c r="B416" s="32"/>
      <c r="C416" s="33"/>
      <c r="D416" s="33"/>
      <c r="E416" s="33"/>
      <c r="F416" s="33"/>
      <c r="G416" s="33"/>
      <c r="H416" s="33"/>
      <c r="I416" s="64"/>
      <c r="J416" s="65"/>
      <c r="K416" s="65"/>
      <c r="L416" s="65"/>
      <c r="M416" s="65"/>
      <c r="N416" s="65"/>
      <c r="O416" s="65"/>
      <c r="P416" s="65"/>
      <c r="Q416" s="65"/>
      <c r="R416" s="65"/>
      <c r="S416" s="46"/>
      <c r="T416" s="34"/>
      <c r="U416" s="34"/>
      <c r="V416" s="34"/>
      <c r="W416" s="39"/>
      <c r="X416" s="39"/>
      <c r="Y416" s="39"/>
      <c r="Z416" s="39"/>
      <c r="AA416" s="5"/>
    </row>
    <row r="417" spans="2:27">
      <c r="B417" s="317"/>
      <c r="C417" s="318"/>
      <c r="D417" s="318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9"/>
      <c r="T417" s="30"/>
      <c r="U417" s="30"/>
      <c r="V417" s="30"/>
      <c r="W417" s="39"/>
      <c r="X417" s="39"/>
      <c r="Y417" s="39"/>
      <c r="Z417" s="39"/>
      <c r="AA417" s="5"/>
    </row>
    <row r="418" spans="2:27">
      <c r="B418" s="32"/>
      <c r="C418" s="33"/>
      <c r="D418" s="33"/>
      <c r="E418" s="33"/>
      <c r="F418" s="33"/>
      <c r="G418" s="33"/>
      <c r="H418" s="33"/>
      <c r="I418" s="64"/>
      <c r="J418" s="65"/>
      <c r="K418" s="65"/>
      <c r="L418" s="65"/>
      <c r="M418" s="65"/>
      <c r="N418" s="65"/>
      <c r="O418" s="65"/>
      <c r="P418" s="65"/>
      <c r="Q418" s="65"/>
      <c r="R418" s="65"/>
      <c r="S418" s="46"/>
      <c r="T418" s="34"/>
      <c r="U418" s="34"/>
      <c r="V418" s="34"/>
      <c r="W418" s="39"/>
      <c r="X418" s="39"/>
      <c r="Y418" s="39"/>
      <c r="Z418" s="39"/>
      <c r="AA418" s="40"/>
    </row>
    <row r="419" spans="2:27">
      <c r="B419" s="317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9"/>
      <c r="T419" s="30"/>
      <c r="U419" s="30"/>
      <c r="V419" s="30"/>
      <c r="W419" s="39"/>
      <c r="X419" s="39"/>
      <c r="Y419" s="39"/>
      <c r="Z419" s="39"/>
      <c r="AA419" s="40"/>
    </row>
    <row r="420" spans="2:27">
      <c r="B420" s="32"/>
      <c r="C420" s="33"/>
      <c r="D420" s="33"/>
      <c r="E420" s="33"/>
      <c r="F420" s="33"/>
      <c r="G420" s="33"/>
      <c r="H420" s="33"/>
      <c r="I420" s="64"/>
      <c r="J420" s="65"/>
      <c r="K420" s="65"/>
      <c r="L420" s="65"/>
      <c r="M420" s="65"/>
      <c r="N420" s="65"/>
      <c r="O420" s="65"/>
      <c r="P420" s="65"/>
      <c r="Q420" s="65"/>
      <c r="R420" s="65"/>
      <c r="S420" s="46"/>
      <c r="T420" s="34"/>
      <c r="U420" s="34"/>
      <c r="V420" s="34"/>
      <c r="W420" s="39"/>
      <c r="X420" s="39"/>
      <c r="Y420" s="39"/>
      <c r="Z420" s="39"/>
      <c r="AA420" s="40"/>
    </row>
    <row r="421" spans="2:27">
      <c r="B421" s="317"/>
      <c r="C421" s="318"/>
      <c r="D421" s="318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9"/>
      <c r="T421" s="30"/>
      <c r="U421" s="30"/>
      <c r="V421" s="30"/>
      <c r="W421" s="39"/>
      <c r="X421" s="39"/>
      <c r="Y421" s="39"/>
      <c r="Z421" s="39"/>
      <c r="AA421" s="40"/>
    </row>
    <row r="422" spans="2:27">
      <c r="B422" s="32"/>
      <c r="C422" s="33"/>
      <c r="D422" s="33"/>
      <c r="E422" s="33"/>
      <c r="F422" s="33"/>
      <c r="G422" s="33"/>
      <c r="H422" s="33"/>
      <c r="I422" s="64"/>
      <c r="J422" s="65"/>
      <c r="K422" s="65"/>
      <c r="L422" s="65"/>
      <c r="M422" s="65"/>
      <c r="N422" s="65"/>
      <c r="O422" s="65"/>
      <c r="P422" s="65"/>
      <c r="Q422" s="65"/>
      <c r="R422" s="65"/>
      <c r="S422" s="46"/>
      <c r="T422" s="15"/>
      <c r="U422" s="15"/>
      <c r="V422" s="15"/>
      <c r="W422" s="41"/>
      <c r="X422" s="41"/>
      <c r="Y422" s="41"/>
      <c r="Z422" s="41"/>
      <c r="AA422" s="40"/>
    </row>
    <row r="423" spans="2:27">
      <c r="B423" s="317"/>
      <c r="C423" s="318"/>
      <c r="D423" s="318"/>
      <c r="E423" s="318"/>
      <c r="F423" s="318"/>
      <c r="G423" s="318"/>
      <c r="H423" s="318"/>
      <c r="I423" s="318"/>
      <c r="J423" s="318"/>
      <c r="K423" s="318"/>
      <c r="L423" s="318"/>
      <c r="M423" s="318"/>
      <c r="N423" s="318"/>
      <c r="O423" s="318"/>
      <c r="P423" s="318"/>
      <c r="Q423" s="318"/>
      <c r="R423" s="318"/>
      <c r="S423" s="319"/>
      <c r="T423" s="8"/>
      <c r="U423" s="8"/>
      <c r="V423" s="8"/>
      <c r="W423" s="41"/>
      <c r="X423" s="41"/>
      <c r="Y423" s="41"/>
      <c r="Z423" s="41"/>
      <c r="AA423" s="40"/>
    </row>
    <row r="424" spans="2:27">
      <c r="B424" s="32"/>
      <c r="C424" s="33"/>
      <c r="D424" s="33"/>
      <c r="E424" s="33"/>
      <c r="F424" s="33"/>
      <c r="G424" s="33"/>
      <c r="H424" s="33"/>
      <c r="I424" s="64"/>
      <c r="J424" s="65"/>
      <c r="K424" s="65"/>
      <c r="L424" s="65"/>
      <c r="M424" s="65"/>
      <c r="N424" s="65"/>
      <c r="O424" s="65"/>
      <c r="P424" s="65"/>
      <c r="Q424" s="65"/>
      <c r="R424" s="65"/>
      <c r="S424" s="46"/>
      <c r="T424" s="34"/>
      <c r="U424" s="34"/>
      <c r="V424" s="34"/>
      <c r="W424" s="39"/>
      <c r="X424" s="39"/>
      <c r="Y424" s="39"/>
      <c r="Z424" s="39"/>
      <c r="AA424" s="40"/>
    </row>
    <row r="425" spans="2:27">
      <c r="B425" s="317"/>
      <c r="C425" s="318"/>
      <c r="D425" s="318"/>
      <c r="E425" s="318"/>
      <c r="F425" s="318"/>
      <c r="G425" s="318"/>
      <c r="H425" s="318"/>
      <c r="I425" s="318"/>
      <c r="J425" s="318"/>
      <c r="K425" s="318"/>
      <c r="L425" s="318"/>
      <c r="M425" s="318"/>
      <c r="N425" s="318"/>
      <c r="O425" s="318"/>
      <c r="P425" s="318"/>
      <c r="Q425" s="318"/>
      <c r="R425" s="318"/>
      <c r="S425" s="319"/>
      <c r="T425" s="30"/>
      <c r="U425" s="30"/>
      <c r="V425" s="30"/>
      <c r="W425" s="39"/>
      <c r="X425" s="39"/>
      <c r="Y425" s="39"/>
      <c r="Z425" s="39"/>
      <c r="AA425" s="40"/>
    </row>
    <row r="426" spans="2:27">
      <c r="B426" s="32"/>
      <c r="C426" s="33"/>
      <c r="D426" s="33"/>
      <c r="E426" s="33"/>
      <c r="F426" s="33"/>
      <c r="G426" s="33"/>
      <c r="H426" s="33"/>
      <c r="I426" s="64"/>
      <c r="J426" s="65"/>
      <c r="K426" s="65"/>
      <c r="L426" s="65"/>
      <c r="M426" s="65"/>
      <c r="N426" s="65"/>
      <c r="O426" s="65"/>
      <c r="P426" s="65"/>
      <c r="Q426" s="65"/>
      <c r="R426" s="65"/>
      <c r="S426" s="46"/>
      <c r="T426" s="34"/>
      <c r="U426" s="34"/>
      <c r="V426" s="34"/>
      <c r="W426" s="39"/>
      <c r="X426" s="39"/>
      <c r="Y426" s="39"/>
      <c r="Z426" s="39"/>
      <c r="AA426" s="40"/>
    </row>
    <row r="427" spans="2:27">
      <c r="B427" s="317"/>
      <c r="C427" s="318"/>
      <c r="D427" s="318"/>
      <c r="E427" s="318"/>
      <c r="F427" s="318"/>
      <c r="G427" s="318"/>
      <c r="H427" s="318"/>
      <c r="I427" s="318"/>
      <c r="J427" s="318"/>
      <c r="K427" s="318"/>
      <c r="L427" s="318"/>
      <c r="M427" s="318"/>
      <c r="N427" s="318"/>
      <c r="O427" s="318"/>
      <c r="P427" s="318"/>
      <c r="Q427" s="318"/>
      <c r="R427" s="318"/>
      <c r="S427" s="319"/>
      <c r="T427" s="30"/>
      <c r="U427" s="30"/>
      <c r="V427" s="30"/>
      <c r="W427" s="39"/>
      <c r="X427" s="39"/>
      <c r="Y427" s="39"/>
      <c r="Z427" s="39"/>
      <c r="AA427" s="40"/>
    </row>
    <row r="428" spans="2:27">
      <c r="B428" s="32"/>
      <c r="C428" s="33"/>
      <c r="D428" s="33"/>
      <c r="E428" s="33"/>
      <c r="F428" s="33"/>
      <c r="G428" s="33"/>
      <c r="H428" s="33"/>
      <c r="I428" s="64"/>
      <c r="J428" s="65"/>
      <c r="K428" s="65"/>
      <c r="L428" s="65"/>
      <c r="M428" s="65"/>
      <c r="N428" s="65"/>
      <c r="O428" s="65"/>
      <c r="P428" s="65"/>
      <c r="Q428" s="65"/>
      <c r="R428" s="65"/>
      <c r="S428" s="46"/>
      <c r="T428" s="34"/>
      <c r="U428" s="34"/>
      <c r="V428" s="34"/>
      <c r="W428" s="39"/>
      <c r="X428" s="39"/>
      <c r="Y428" s="39"/>
      <c r="Z428" s="39"/>
      <c r="AA428" s="40"/>
    </row>
    <row r="429" spans="2:27">
      <c r="B429" s="317"/>
      <c r="C429" s="318"/>
      <c r="D429" s="318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9"/>
      <c r="T429" s="30"/>
      <c r="U429" s="30"/>
      <c r="V429" s="30"/>
      <c r="W429" s="39"/>
      <c r="X429" s="39"/>
      <c r="Y429" s="39"/>
      <c r="Z429" s="39"/>
      <c r="AA429" s="40"/>
    </row>
    <row r="430" spans="2:27">
      <c r="B430" s="32"/>
      <c r="C430" s="33"/>
      <c r="D430" s="33"/>
      <c r="E430" s="33"/>
      <c r="F430" s="33"/>
      <c r="G430" s="33"/>
      <c r="H430" s="33"/>
      <c r="I430" s="64"/>
      <c r="J430" s="65"/>
      <c r="K430" s="65"/>
      <c r="L430" s="65"/>
      <c r="M430" s="65"/>
      <c r="N430" s="65"/>
      <c r="O430" s="65"/>
      <c r="P430" s="65"/>
      <c r="Q430" s="65"/>
      <c r="R430" s="65"/>
      <c r="S430" s="46"/>
      <c r="T430" s="34"/>
      <c r="U430" s="34"/>
      <c r="V430" s="34"/>
      <c r="W430" s="39"/>
      <c r="X430" s="39"/>
      <c r="Y430" s="39"/>
      <c r="Z430" s="39"/>
      <c r="AA430" s="40"/>
    </row>
    <row r="431" spans="2:27">
      <c r="B431" s="317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  <c r="P431" s="318"/>
      <c r="Q431" s="318"/>
      <c r="R431" s="318"/>
      <c r="S431" s="319"/>
      <c r="T431" s="30"/>
      <c r="U431" s="30"/>
      <c r="V431" s="30"/>
      <c r="W431" s="39"/>
      <c r="X431" s="39"/>
      <c r="Y431" s="39"/>
      <c r="Z431" s="39"/>
      <c r="AA431" s="40"/>
    </row>
    <row r="432" spans="2:27">
      <c r="B432" s="32"/>
      <c r="C432" s="33"/>
      <c r="D432" s="33"/>
      <c r="E432" s="33"/>
      <c r="F432" s="33"/>
      <c r="G432" s="33"/>
      <c r="H432" s="33"/>
      <c r="I432" s="64"/>
      <c r="J432" s="65"/>
      <c r="K432" s="65"/>
      <c r="L432" s="65"/>
      <c r="M432" s="65"/>
      <c r="N432" s="65"/>
      <c r="O432" s="65"/>
      <c r="P432" s="65"/>
      <c r="Q432" s="65"/>
      <c r="R432" s="65"/>
      <c r="S432" s="46"/>
      <c r="T432" s="34"/>
      <c r="U432" s="34"/>
      <c r="V432" s="34"/>
      <c r="W432" s="39"/>
      <c r="X432" s="39"/>
      <c r="Y432" s="39"/>
      <c r="Z432" s="39"/>
      <c r="AA432" s="40"/>
    </row>
    <row r="433" spans="2:27">
      <c r="B433" s="317"/>
      <c r="C433" s="318"/>
      <c r="D433" s="318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9"/>
      <c r="T433" s="30"/>
      <c r="U433" s="30"/>
      <c r="V433" s="30"/>
      <c r="W433" s="39"/>
      <c r="X433" s="39"/>
      <c r="Y433" s="39"/>
      <c r="Z433" s="39"/>
      <c r="AA433" s="40"/>
    </row>
    <row r="434" spans="2:27">
      <c r="B434" s="32"/>
      <c r="C434" s="33"/>
      <c r="D434" s="33"/>
      <c r="E434" s="33"/>
      <c r="F434" s="33"/>
      <c r="G434" s="33"/>
      <c r="H434" s="33"/>
      <c r="I434" s="64"/>
      <c r="J434" s="65"/>
      <c r="K434" s="65"/>
      <c r="L434" s="65"/>
      <c r="M434" s="65"/>
      <c r="N434" s="65"/>
      <c r="O434" s="65"/>
      <c r="P434" s="65"/>
      <c r="Q434" s="65"/>
      <c r="R434" s="65"/>
      <c r="S434" s="46"/>
      <c r="T434" s="34"/>
      <c r="U434" s="34"/>
      <c r="V434" s="34"/>
      <c r="W434" s="39"/>
      <c r="X434" s="39"/>
      <c r="Y434" s="39"/>
      <c r="Z434" s="39"/>
      <c r="AA434" s="40"/>
    </row>
    <row r="435" spans="2:27">
      <c r="B435" s="317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9"/>
      <c r="T435" s="30"/>
      <c r="U435" s="30"/>
      <c r="V435" s="30"/>
      <c r="W435" s="39"/>
      <c r="X435" s="39"/>
      <c r="Y435" s="39"/>
      <c r="Z435" s="39"/>
      <c r="AA435" s="40"/>
    </row>
    <row r="436" spans="2:27">
      <c r="B436" s="32"/>
      <c r="C436" s="33"/>
      <c r="D436" s="33"/>
      <c r="E436" s="33"/>
      <c r="F436" s="33"/>
      <c r="G436" s="33"/>
      <c r="H436" s="33"/>
      <c r="I436" s="64"/>
      <c r="J436" s="65"/>
      <c r="K436" s="65"/>
      <c r="L436" s="65"/>
      <c r="M436" s="65"/>
      <c r="N436" s="65"/>
      <c r="O436" s="65"/>
      <c r="P436" s="65"/>
      <c r="Q436" s="65"/>
      <c r="R436" s="65"/>
      <c r="S436" s="46"/>
      <c r="T436" s="34"/>
      <c r="U436" s="34"/>
      <c r="V436" s="34"/>
      <c r="W436" s="39"/>
      <c r="X436" s="39"/>
      <c r="Y436" s="39"/>
      <c r="Z436" s="39"/>
      <c r="AA436" s="5"/>
    </row>
    <row r="437" spans="2:27">
      <c r="B437" s="317"/>
      <c r="C437" s="318"/>
      <c r="D437" s="318"/>
      <c r="E437" s="318"/>
      <c r="F437" s="318"/>
      <c r="G437" s="318"/>
      <c r="H437" s="318"/>
      <c r="I437" s="318"/>
      <c r="J437" s="318"/>
      <c r="K437" s="318"/>
      <c r="L437" s="318"/>
      <c r="M437" s="318"/>
      <c r="N437" s="318"/>
      <c r="O437" s="318"/>
      <c r="P437" s="318"/>
      <c r="Q437" s="318"/>
      <c r="R437" s="318"/>
      <c r="S437" s="319"/>
      <c r="T437" s="30"/>
      <c r="U437" s="30"/>
      <c r="V437" s="30"/>
      <c r="W437" s="39"/>
      <c r="X437" s="39"/>
      <c r="Y437" s="39"/>
      <c r="Z437" s="39"/>
      <c r="AA437" s="5"/>
    </row>
    <row r="438" spans="2:27">
      <c r="B438" s="32"/>
      <c r="C438" s="33"/>
      <c r="D438" s="33"/>
      <c r="E438" s="33"/>
      <c r="F438" s="33"/>
      <c r="G438" s="33"/>
      <c r="H438" s="33"/>
      <c r="I438" s="64"/>
      <c r="J438" s="65"/>
      <c r="K438" s="65"/>
      <c r="L438" s="65"/>
      <c r="M438" s="65"/>
      <c r="N438" s="65"/>
      <c r="O438" s="65"/>
      <c r="P438" s="65"/>
      <c r="Q438" s="65"/>
      <c r="R438" s="65"/>
      <c r="S438" s="46"/>
      <c r="T438" s="34"/>
      <c r="U438" s="34"/>
      <c r="V438" s="34"/>
      <c r="W438" s="39"/>
      <c r="X438" s="39"/>
      <c r="Y438" s="39"/>
      <c r="Z438" s="39"/>
      <c r="AA438" s="40"/>
    </row>
    <row r="439" spans="2:27">
      <c r="B439" s="317"/>
      <c r="C439" s="318"/>
      <c r="D439" s="318"/>
      <c r="E439" s="318"/>
      <c r="F439" s="318"/>
      <c r="G439" s="318"/>
      <c r="H439" s="318"/>
      <c r="I439" s="318"/>
      <c r="J439" s="318"/>
      <c r="K439" s="318"/>
      <c r="L439" s="318"/>
      <c r="M439" s="318"/>
      <c r="N439" s="318"/>
      <c r="O439" s="318"/>
      <c r="P439" s="318"/>
      <c r="Q439" s="318"/>
      <c r="R439" s="318"/>
      <c r="S439" s="319"/>
      <c r="T439" s="30"/>
      <c r="U439" s="30"/>
      <c r="V439" s="30"/>
      <c r="W439" s="39"/>
      <c r="X439" s="39"/>
      <c r="Y439" s="39"/>
      <c r="Z439" s="39"/>
      <c r="AA439" s="40"/>
    </row>
    <row r="440" spans="2:27">
      <c r="B440" s="32"/>
      <c r="C440" s="33"/>
      <c r="D440" s="33"/>
      <c r="E440" s="33"/>
      <c r="F440" s="33"/>
      <c r="G440" s="33"/>
      <c r="H440" s="33"/>
      <c r="I440" s="64"/>
      <c r="J440" s="65"/>
      <c r="K440" s="65"/>
      <c r="L440" s="65"/>
      <c r="M440" s="65"/>
      <c r="N440" s="65"/>
      <c r="O440" s="65"/>
      <c r="P440" s="65"/>
      <c r="Q440" s="65"/>
      <c r="R440" s="65"/>
      <c r="S440" s="46"/>
      <c r="T440" s="34"/>
      <c r="U440" s="34"/>
      <c r="V440" s="34"/>
      <c r="W440" s="39"/>
      <c r="X440" s="39"/>
      <c r="Y440" s="39"/>
      <c r="Z440" s="39"/>
      <c r="AA440" s="40"/>
    </row>
    <row r="441" spans="2:27">
      <c r="B441" s="317"/>
      <c r="C441" s="318"/>
      <c r="D441" s="318"/>
      <c r="E441" s="318"/>
      <c r="F441" s="318"/>
      <c r="G441" s="318"/>
      <c r="H441" s="318"/>
      <c r="I441" s="318"/>
      <c r="J441" s="318"/>
      <c r="K441" s="318"/>
      <c r="L441" s="318"/>
      <c r="M441" s="318"/>
      <c r="N441" s="318"/>
      <c r="O441" s="318"/>
      <c r="P441" s="318"/>
      <c r="Q441" s="318"/>
      <c r="R441" s="318"/>
      <c r="S441" s="319"/>
      <c r="T441" s="30"/>
      <c r="U441" s="30"/>
      <c r="V441" s="30"/>
      <c r="W441" s="39"/>
      <c r="X441" s="39"/>
      <c r="Y441" s="39"/>
      <c r="Z441" s="39"/>
      <c r="AA441" s="40"/>
    </row>
    <row r="442" spans="2:27">
      <c r="B442" s="32"/>
      <c r="C442" s="33"/>
      <c r="D442" s="33"/>
      <c r="E442" s="33"/>
      <c r="F442" s="33"/>
      <c r="G442" s="33"/>
      <c r="H442" s="33"/>
      <c r="I442" s="64"/>
      <c r="J442" s="65"/>
      <c r="K442" s="65"/>
      <c r="L442" s="65"/>
      <c r="M442" s="65"/>
      <c r="N442" s="65"/>
      <c r="O442" s="65"/>
      <c r="P442" s="65"/>
      <c r="Q442" s="65"/>
      <c r="R442" s="65"/>
      <c r="S442" s="46"/>
      <c r="T442" s="15"/>
      <c r="U442" s="15"/>
      <c r="V442" s="15"/>
      <c r="W442" s="41"/>
      <c r="X442" s="41"/>
      <c r="Y442" s="41"/>
      <c r="Z442" s="41"/>
      <c r="AA442" s="40"/>
    </row>
    <row r="443" spans="2:27">
      <c r="B443" s="317"/>
      <c r="C443" s="318"/>
      <c r="D443" s="318"/>
      <c r="E443" s="318"/>
      <c r="F443" s="318"/>
      <c r="G443" s="318"/>
      <c r="H443" s="318"/>
      <c r="I443" s="318"/>
      <c r="J443" s="318"/>
      <c r="K443" s="318"/>
      <c r="L443" s="318"/>
      <c r="M443" s="318"/>
      <c r="N443" s="318"/>
      <c r="O443" s="318"/>
      <c r="P443" s="318"/>
      <c r="Q443" s="318"/>
      <c r="R443" s="318"/>
      <c r="S443" s="319"/>
      <c r="T443" s="8"/>
      <c r="U443" s="8"/>
      <c r="V443" s="8"/>
      <c r="W443" s="41"/>
      <c r="X443" s="41"/>
      <c r="Y443" s="41"/>
      <c r="Z443" s="41"/>
      <c r="AA443" s="40"/>
    </row>
    <row r="444" spans="2:27">
      <c r="B444" s="32"/>
      <c r="C444" s="33"/>
      <c r="D444" s="33"/>
      <c r="E444" s="33"/>
      <c r="F444" s="33"/>
      <c r="G444" s="33"/>
      <c r="H444" s="33"/>
      <c r="I444" s="64"/>
      <c r="J444" s="65"/>
      <c r="K444" s="65"/>
      <c r="L444" s="65"/>
      <c r="M444" s="65"/>
      <c r="N444" s="65"/>
      <c r="O444" s="65"/>
      <c r="P444" s="65"/>
      <c r="Q444" s="65"/>
      <c r="R444" s="65"/>
      <c r="S444" s="46"/>
      <c r="T444" s="34"/>
      <c r="U444" s="34"/>
      <c r="V444" s="34"/>
      <c r="W444" s="39"/>
      <c r="X444" s="39"/>
      <c r="Y444" s="39"/>
      <c r="Z444" s="39"/>
      <c r="AA444" s="40"/>
    </row>
    <row r="445" spans="2:27">
      <c r="B445" s="317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  <c r="S445" s="319"/>
      <c r="T445" s="30"/>
      <c r="U445" s="30"/>
      <c r="V445" s="30"/>
      <c r="W445" s="39"/>
      <c r="X445" s="39"/>
      <c r="Y445" s="39"/>
      <c r="Z445" s="39"/>
      <c r="AA445" s="40"/>
    </row>
    <row r="446" spans="2:27">
      <c r="B446" s="32"/>
      <c r="C446" s="33"/>
      <c r="D446" s="33"/>
      <c r="E446" s="33"/>
      <c r="F446" s="33"/>
      <c r="G446" s="33"/>
      <c r="H446" s="33"/>
      <c r="I446" s="64"/>
      <c r="J446" s="65"/>
      <c r="K446" s="65"/>
      <c r="L446" s="65"/>
      <c r="M446" s="65"/>
      <c r="N446" s="65"/>
      <c r="O446" s="65"/>
      <c r="P446" s="65"/>
      <c r="Q446" s="65"/>
      <c r="R446" s="65"/>
      <c r="S446" s="46"/>
      <c r="T446" s="34"/>
      <c r="U446" s="34"/>
      <c r="V446" s="34"/>
      <c r="W446" s="39"/>
      <c r="X446" s="39"/>
      <c r="Y446" s="39"/>
      <c r="Z446" s="39"/>
      <c r="AA446" s="40"/>
    </row>
    <row r="447" spans="2:27">
      <c r="B447" s="317"/>
      <c r="C447" s="318"/>
      <c r="D447" s="318"/>
      <c r="E447" s="318"/>
      <c r="F447" s="318"/>
      <c r="G447" s="318"/>
      <c r="H447" s="318"/>
      <c r="I447" s="318"/>
      <c r="J447" s="318"/>
      <c r="K447" s="318"/>
      <c r="L447" s="318"/>
      <c r="M447" s="318"/>
      <c r="N447" s="318"/>
      <c r="O447" s="318"/>
      <c r="P447" s="318"/>
      <c r="Q447" s="318"/>
      <c r="R447" s="318"/>
      <c r="S447" s="319"/>
      <c r="T447" s="30"/>
      <c r="U447" s="30"/>
      <c r="V447" s="30"/>
      <c r="W447" s="39"/>
      <c r="X447" s="39"/>
      <c r="Y447" s="39"/>
      <c r="Z447" s="39"/>
      <c r="AA447" s="40"/>
    </row>
    <row r="448" spans="2:27">
      <c r="B448" s="32"/>
      <c r="C448" s="33"/>
      <c r="D448" s="33"/>
      <c r="E448" s="33"/>
      <c r="F448" s="33"/>
      <c r="G448" s="33"/>
      <c r="H448" s="33"/>
      <c r="I448" s="64"/>
      <c r="J448" s="65"/>
      <c r="K448" s="65"/>
      <c r="L448" s="65"/>
      <c r="M448" s="65"/>
      <c r="N448" s="65"/>
      <c r="O448" s="65"/>
      <c r="P448" s="65"/>
      <c r="Q448" s="65"/>
      <c r="R448" s="65"/>
      <c r="S448" s="46"/>
      <c r="T448" s="34"/>
      <c r="U448" s="34"/>
      <c r="V448" s="34"/>
      <c r="W448" s="39"/>
      <c r="X448" s="39"/>
      <c r="Y448" s="39"/>
      <c r="Z448" s="39"/>
      <c r="AA448" s="40"/>
    </row>
    <row r="449" spans="2:27">
      <c r="B449" s="317"/>
      <c r="C449" s="318"/>
      <c r="D449" s="318"/>
      <c r="E449" s="318"/>
      <c r="F449" s="318"/>
      <c r="G449" s="318"/>
      <c r="H449" s="318"/>
      <c r="I449" s="318"/>
      <c r="J449" s="318"/>
      <c r="K449" s="318"/>
      <c r="L449" s="318"/>
      <c r="M449" s="318"/>
      <c r="N449" s="318"/>
      <c r="O449" s="318"/>
      <c r="P449" s="318"/>
      <c r="Q449" s="318"/>
      <c r="R449" s="318"/>
      <c r="S449" s="319"/>
      <c r="T449" s="30"/>
      <c r="U449" s="30"/>
      <c r="V449" s="30"/>
      <c r="W449" s="39"/>
      <c r="X449" s="39"/>
      <c r="Y449" s="39"/>
      <c r="Z449" s="39"/>
      <c r="AA449" s="40"/>
    </row>
    <row r="450" spans="2:27">
      <c r="B450" s="32"/>
      <c r="C450" s="33"/>
      <c r="D450" s="33"/>
      <c r="E450" s="33"/>
      <c r="F450" s="33"/>
      <c r="G450" s="33"/>
      <c r="H450" s="33"/>
      <c r="I450" s="64"/>
      <c r="J450" s="65"/>
      <c r="K450" s="65"/>
      <c r="L450" s="65"/>
      <c r="M450" s="65"/>
      <c r="N450" s="65"/>
      <c r="O450" s="65"/>
      <c r="P450" s="65"/>
      <c r="Q450" s="65"/>
      <c r="R450" s="65"/>
      <c r="S450" s="46"/>
      <c r="T450" s="34"/>
      <c r="U450" s="34"/>
      <c r="V450" s="34"/>
      <c r="W450" s="39"/>
      <c r="X450" s="39"/>
      <c r="Y450" s="39"/>
      <c r="Z450" s="39"/>
      <c r="AA450" s="40"/>
    </row>
    <row r="451" spans="2:27">
      <c r="B451" s="317"/>
      <c r="C451" s="318"/>
      <c r="D451" s="318"/>
      <c r="E451" s="318"/>
      <c r="F451" s="318"/>
      <c r="G451" s="318"/>
      <c r="H451" s="318"/>
      <c r="I451" s="318"/>
      <c r="J451" s="318"/>
      <c r="K451" s="318"/>
      <c r="L451" s="318"/>
      <c r="M451" s="318"/>
      <c r="N451" s="318"/>
      <c r="O451" s="318"/>
      <c r="P451" s="318"/>
      <c r="Q451" s="318"/>
      <c r="R451" s="318"/>
      <c r="S451" s="319"/>
      <c r="T451" s="30"/>
      <c r="U451" s="30"/>
      <c r="V451" s="30"/>
      <c r="W451" s="39"/>
      <c r="X451" s="39"/>
      <c r="Y451" s="39"/>
      <c r="Z451" s="39"/>
      <c r="AA451" s="40"/>
    </row>
    <row r="452" spans="2:27">
      <c r="B452" s="32"/>
      <c r="C452" s="33"/>
      <c r="D452" s="33"/>
      <c r="E452" s="33"/>
      <c r="F452" s="33"/>
      <c r="G452" s="33"/>
      <c r="H452" s="33"/>
      <c r="I452" s="64"/>
      <c r="J452" s="65"/>
      <c r="K452" s="65"/>
      <c r="L452" s="65"/>
      <c r="M452" s="65"/>
      <c r="N452" s="65"/>
      <c r="O452" s="65"/>
      <c r="P452" s="65"/>
      <c r="Q452" s="65"/>
      <c r="R452" s="65"/>
      <c r="S452" s="46"/>
      <c r="T452" s="34"/>
      <c r="U452" s="34"/>
      <c r="V452" s="34"/>
      <c r="W452" s="39"/>
      <c r="X452" s="39"/>
      <c r="Y452" s="39"/>
      <c r="Z452" s="39"/>
      <c r="AA452" s="40"/>
    </row>
    <row r="453" spans="2:27">
      <c r="B453" s="317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  <c r="R453" s="318"/>
      <c r="S453" s="319"/>
      <c r="T453" s="30"/>
      <c r="U453" s="30"/>
      <c r="V453" s="30"/>
      <c r="W453" s="39"/>
      <c r="X453" s="39"/>
      <c r="Y453" s="39"/>
      <c r="Z453" s="39"/>
      <c r="AA453" s="40"/>
    </row>
    <row r="454" spans="2:27">
      <c r="B454" s="32"/>
      <c r="C454" s="33"/>
      <c r="D454" s="33"/>
      <c r="E454" s="33"/>
      <c r="F454" s="33"/>
      <c r="G454" s="33"/>
      <c r="H454" s="33"/>
      <c r="I454" s="64"/>
      <c r="J454" s="65"/>
      <c r="K454" s="65"/>
      <c r="L454" s="65"/>
      <c r="M454" s="65"/>
      <c r="N454" s="65"/>
      <c r="O454" s="65"/>
      <c r="P454" s="65"/>
      <c r="Q454" s="65"/>
      <c r="R454" s="65"/>
      <c r="S454" s="46"/>
      <c r="T454" s="34"/>
      <c r="U454" s="34"/>
      <c r="V454" s="34"/>
      <c r="W454" s="39"/>
      <c r="X454" s="39"/>
      <c r="Y454" s="39"/>
      <c r="Z454" s="39"/>
      <c r="AA454" s="40"/>
    </row>
    <row r="455" spans="2:27">
      <c r="B455" s="317"/>
      <c r="C455" s="318"/>
      <c r="D455" s="318"/>
      <c r="E455" s="318"/>
      <c r="F455" s="318"/>
      <c r="G455" s="318"/>
      <c r="H455" s="318"/>
      <c r="I455" s="318"/>
      <c r="J455" s="318"/>
      <c r="K455" s="318"/>
      <c r="L455" s="318"/>
      <c r="M455" s="318"/>
      <c r="N455" s="318"/>
      <c r="O455" s="318"/>
      <c r="P455" s="318"/>
      <c r="Q455" s="318"/>
      <c r="R455" s="318"/>
      <c r="S455" s="319"/>
      <c r="T455" s="30"/>
      <c r="U455" s="30"/>
      <c r="V455" s="30"/>
      <c r="W455" s="39"/>
      <c r="X455" s="39"/>
      <c r="Y455" s="39"/>
      <c r="Z455" s="39"/>
      <c r="AA455" s="40"/>
    </row>
    <row r="456" spans="2:27">
      <c r="B456" s="32"/>
      <c r="C456" s="33"/>
      <c r="D456" s="33"/>
      <c r="E456" s="33"/>
      <c r="F456" s="33"/>
      <c r="G456" s="33"/>
      <c r="H456" s="33"/>
      <c r="I456" s="64"/>
      <c r="J456" s="65"/>
      <c r="K456" s="65"/>
      <c r="L456" s="65"/>
      <c r="M456" s="65"/>
      <c r="N456" s="65"/>
      <c r="O456" s="65"/>
      <c r="P456" s="65"/>
      <c r="Q456" s="65"/>
      <c r="R456" s="65"/>
      <c r="S456" s="46"/>
      <c r="T456" s="34"/>
      <c r="U456" s="34"/>
      <c r="V456" s="34"/>
      <c r="W456" s="39"/>
      <c r="X456" s="39"/>
      <c r="Y456" s="39"/>
      <c r="Z456" s="39"/>
      <c r="AA456" s="5"/>
    </row>
    <row r="457" spans="2:27">
      <c r="B457" s="317"/>
      <c r="C457" s="318"/>
      <c r="D457" s="318"/>
      <c r="E457" s="318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8"/>
      <c r="R457" s="318"/>
      <c r="S457" s="319"/>
      <c r="T457" s="30"/>
      <c r="U457" s="30"/>
      <c r="V457" s="30"/>
      <c r="W457" s="39"/>
      <c r="X457" s="39"/>
      <c r="Y457" s="39"/>
      <c r="Z457" s="39"/>
      <c r="AA457" s="5"/>
    </row>
    <row r="458" spans="2:27">
      <c r="B458" s="32"/>
      <c r="C458" s="33"/>
      <c r="D458" s="33"/>
      <c r="E458" s="33"/>
      <c r="F458" s="33"/>
      <c r="G458" s="33"/>
      <c r="H458" s="33"/>
      <c r="I458" s="64"/>
      <c r="J458" s="65"/>
      <c r="K458" s="65"/>
      <c r="L458" s="65"/>
      <c r="M458" s="65"/>
      <c r="N458" s="65"/>
      <c r="O458" s="65"/>
      <c r="P458" s="65"/>
      <c r="Q458" s="65"/>
      <c r="R458" s="65"/>
      <c r="S458" s="46"/>
      <c r="T458" s="34"/>
      <c r="U458" s="34"/>
      <c r="V458" s="34"/>
      <c r="W458" s="39"/>
      <c r="X458" s="39"/>
      <c r="Y458" s="39"/>
      <c r="Z458" s="39"/>
      <c r="AA458" s="40"/>
    </row>
    <row r="459" spans="2:27">
      <c r="B459" s="317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9"/>
      <c r="T459" s="30"/>
      <c r="U459" s="30"/>
      <c r="V459" s="30"/>
      <c r="W459" s="39"/>
      <c r="X459" s="39"/>
      <c r="Y459" s="39"/>
      <c r="Z459" s="39"/>
      <c r="AA459" s="40"/>
    </row>
    <row r="460" spans="2:27">
      <c r="B460" s="32"/>
      <c r="C460" s="33"/>
      <c r="D460" s="33"/>
      <c r="E460" s="33"/>
      <c r="F460" s="33"/>
      <c r="G460" s="33"/>
      <c r="H460" s="33"/>
      <c r="I460" s="64"/>
      <c r="J460" s="65"/>
      <c r="K460" s="65"/>
      <c r="L460" s="65"/>
      <c r="M460" s="65"/>
      <c r="N460" s="65"/>
      <c r="O460" s="65"/>
      <c r="P460" s="65"/>
      <c r="Q460" s="65"/>
      <c r="R460" s="65"/>
      <c r="S460" s="46"/>
      <c r="T460" s="34"/>
      <c r="U460" s="34"/>
      <c r="V460" s="34"/>
      <c r="W460" s="39"/>
      <c r="X460" s="39"/>
      <c r="Y460" s="39"/>
      <c r="Z460" s="39"/>
      <c r="AA460" s="40"/>
    </row>
    <row r="461" spans="2:27">
      <c r="B461" s="317"/>
      <c r="C461" s="318"/>
      <c r="D461" s="318"/>
      <c r="E461" s="318"/>
      <c r="F461" s="318"/>
      <c r="G461" s="318"/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9"/>
      <c r="T461" s="30"/>
      <c r="U461" s="30"/>
      <c r="V461" s="30"/>
      <c r="W461" s="39"/>
      <c r="X461" s="39"/>
      <c r="Y461" s="39"/>
      <c r="Z461" s="39"/>
      <c r="AA461" s="40"/>
    </row>
    <row r="462" spans="2:27">
      <c r="B462" s="32"/>
      <c r="C462" s="33"/>
      <c r="D462" s="33"/>
      <c r="E462" s="33"/>
      <c r="F462" s="33"/>
      <c r="G462" s="33"/>
      <c r="H462" s="33"/>
      <c r="I462" s="64"/>
      <c r="J462" s="65"/>
      <c r="K462" s="65"/>
      <c r="L462" s="65"/>
      <c r="M462" s="65"/>
      <c r="N462" s="65"/>
      <c r="O462" s="65"/>
      <c r="P462" s="65"/>
      <c r="Q462" s="65"/>
      <c r="R462" s="65"/>
      <c r="S462" s="46"/>
      <c r="T462" s="15"/>
      <c r="U462" s="15"/>
      <c r="V462" s="15"/>
      <c r="W462" s="41"/>
      <c r="X462" s="41"/>
      <c r="Y462" s="41"/>
      <c r="Z462" s="41"/>
      <c r="AA462" s="40"/>
    </row>
    <row r="463" spans="2:27">
      <c r="B463" s="317"/>
      <c r="C463" s="318"/>
      <c r="D463" s="318"/>
      <c r="E463" s="318"/>
      <c r="F463" s="318"/>
      <c r="G463" s="318"/>
      <c r="H463" s="318"/>
      <c r="I463" s="318"/>
      <c r="J463" s="318"/>
      <c r="K463" s="318"/>
      <c r="L463" s="318"/>
      <c r="M463" s="318"/>
      <c r="N463" s="318"/>
      <c r="O463" s="318"/>
      <c r="P463" s="318"/>
      <c r="Q463" s="318"/>
      <c r="R463" s="318"/>
      <c r="S463" s="319"/>
      <c r="T463" s="8"/>
      <c r="U463" s="8"/>
      <c r="V463" s="8"/>
      <c r="W463" s="41"/>
      <c r="X463" s="41"/>
      <c r="Y463" s="41"/>
      <c r="Z463" s="41"/>
      <c r="AA463" s="40"/>
    </row>
    <row r="464" spans="2:27">
      <c r="B464" s="32"/>
      <c r="C464" s="33"/>
      <c r="D464" s="33"/>
      <c r="E464" s="33"/>
      <c r="F464" s="33"/>
      <c r="G464" s="33"/>
      <c r="H464" s="33"/>
      <c r="I464" s="64"/>
      <c r="J464" s="65"/>
      <c r="K464" s="65"/>
      <c r="L464" s="65"/>
      <c r="M464" s="65"/>
      <c r="N464" s="65"/>
      <c r="O464" s="65"/>
      <c r="P464" s="65"/>
      <c r="Q464" s="65"/>
      <c r="R464" s="65"/>
      <c r="S464" s="46"/>
      <c r="T464" s="34"/>
      <c r="U464" s="34"/>
      <c r="V464" s="34"/>
      <c r="W464" s="39"/>
      <c r="X464" s="39"/>
      <c r="Y464" s="39"/>
      <c r="Z464" s="39"/>
      <c r="AA464" s="40"/>
    </row>
    <row r="465" spans="2:27">
      <c r="B465" s="317"/>
      <c r="C465" s="318"/>
      <c r="D465" s="318"/>
      <c r="E465" s="318"/>
      <c r="F465" s="318"/>
      <c r="G465" s="318"/>
      <c r="H465" s="318"/>
      <c r="I465" s="318"/>
      <c r="J465" s="318"/>
      <c r="K465" s="318"/>
      <c r="L465" s="318"/>
      <c r="M465" s="318"/>
      <c r="N465" s="318"/>
      <c r="O465" s="318"/>
      <c r="P465" s="318"/>
      <c r="Q465" s="318"/>
      <c r="R465" s="318"/>
      <c r="S465" s="319"/>
      <c r="T465" s="30"/>
      <c r="U465" s="30"/>
      <c r="V465" s="30"/>
      <c r="W465" s="39"/>
      <c r="X465" s="39"/>
      <c r="Y465" s="39"/>
      <c r="Z465" s="39"/>
      <c r="AA465" s="40"/>
    </row>
    <row r="466" spans="2:27">
      <c r="B466" s="32"/>
      <c r="C466" s="33"/>
      <c r="D466" s="33"/>
      <c r="E466" s="33"/>
      <c r="F466" s="33"/>
      <c r="G466" s="33"/>
      <c r="H466" s="33"/>
      <c r="I466" s="64"/>
      <c r="J466" s="65"/>
      <c r="K466" s="65"/>
      <c r="L466" s="65"/>
      <c r="M466" s="65"/>
      <c r="N466" s="65"/>
      <c r="O466" s="65"/>
      <c r="P466" s="65"/>
      <c r="Q466" s="65"/>
      <c r="R466" s="65"/>
      <c r="S466" s="46"/>
      <c r="T466" s="34"/>
      <c r="U466" s="34"/>
      <c r="V466" s="34"/>
      <c r="W466" s="39"/>
      <c r="X466" s="39"/>
      <c r="Y466" s="39"/>
      <c r="Z466" s="39"/>
      <c r="AA466" s="40"/>
    </row>
    <row r="467" spans="2:27">
      <c r="B467" s="317"/>
      <c r="C467" s="318"/>
      <c r="D467" s="318"/>
      <c r="E467" s="318"/>
      <c r="F467" s="318"/>
      <c r="G467" s="318"/>
      <c r="H467" s="318"/>
      <c r="I467" s="318"/>
      <c r="J467" s="318"/>
      <c r="K467" s="318"/>
      <c r="L467" s="318"/>
      <c r="M467" s="318"/>
      <c r="N467" s="318"/>
      <c r="O467" s="318"/>
      <c r="P467" s="318"/>
      <c r="Q467" s="318"/>
      <c r="R467" s="318"/>
      <c r="S467" s="319"/>
      <c r="T467" s="30"/>
      <c r="U467" s="30"/>
      <c r="V467" s="30"/>
      <c r="W467" s="39"/>
      <c r="X467" s="39"/>
      <c r="Y467" s="39"/>
      <c r="Z467" s="39"/>
      <c r="AA467" s="40"/>
    </row>
    <row r="468" spans="2:27">
      <c r="B468" s="32"/>
      <c r="C468" s="33"/>
      <c r="D468" s="33"/>
      <c r="E468" s="33"/>
      <c r="F468" s="33"/>
      <c r="G468" s="33"/>
      <c r="H468" s="33"/>
      <c r="I468" s="64"/>
      <c r="J468" s="65"/>
      <c r="K468" s="65"/>
      <c r="L468" s="65"/>
      <c r="M468" s="65"/>
      <c r="N468" s="65"/>
      <c r="O468" s="65"/>
      <c r="P468" s="65"/>
      <c r="Q468" s="65"/>
      <c r="R468" s="65"/>
      <c r="S468" s="46"/>
      <c r="T468" s="34"/>
      <c r="U468" s="34"/>
      <c r="V468" s="34"/>
      <c r="W468" s="39"/>
      <c r="X468" s="39"/>
      <c r="Y468" s="39"/>
      <c r="Z468" s="39"/>
      <c r="AA468" s="40"/>
    </row>
    <row r="469" spans="2:27">
      <c r="B469" s="317"/>
      <c r="C469" s="318"/>
      <c r="D469" s="318"/>
      <c r="E469" s="318"/>
      <c r="F469" s="318"/>
      <c r="G469" s="318"/>
      <c r="H469" s="318"/>
      <c r="I469" s="318"/>
      <c r="J469" s="318"/>
      <c r="K469" s="318"/>
      <c r="L469" s="318"/>
      <c r="M469" s="318"/>
      <c r="N469" s="318"/>
      <c r="O469" s="318"/>
      <c r="P469" s="318"/>
      <c r="Q469" s="318"/>
      <c r="R469" s="318"/>
      <c r="S469" s="319"/>
      <c r="T469" s="30"/>
      <c r="U469" s="30"/>
      <c r="V469" s="30"/>
      <c r="W469" s="39"/>
      <c r="X469" s="39"/>
      <c r="Y469" s="39"/>
      <c r="Z469" s="39"/>
      <c r="AA469" s="40"/>
    </row>
    <row r="470" spans="2:27">
      <c r="B470" s="32"/>
      <c r="C470" s="33"/>
      <c r="D470" s="33"/>
      <c r="E470" s="33"/>
      <c r="F470" s="33"/>
      <c r="G470" s="33"/>
      <c r="H470" s="33"/>
      <c r="I470" s="64"/>
      <c r="J470" s="65"/>
      <c r="K470" s="65"/>
      <c r="L470" s="65"/>
      <c r="M470" s="65"/>
      <c r="N470" s="65"/>
      <c r="O470" s="65"/>
      <c r="P470" s="65"/>
      <c r="Q470" s="65"/>
      <c r="R470" s="65"/>
      <c r="S470" s="46"/>
      <c r="T470" s="34"/>
      <c r="U470" s="34"/>
      <c r="V470" s="34"/>
      <c r="W470" s="39"/>
      <c r="X470" s="39"/>
      <c r="Y470" s="39"/>
      <c r="Z470" s="39"/>
      <c r="AA470" s="40"/>
    </row>
    <row r="471" spans="2:27">
      <c r="B471" s="317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8"/>
      <c r="R471" s="318"/>
      <c r="S471" s="319"/>
      <c r="T471" s="30"/>
      <c r="U471" s="30"/>
      <c r="V471" s="30"/>
      <c r="W471" s="39"/>
      <c r="X471" s="39"/>
      <c r="Y471" s="39"/>
      <c r="Z471" s="39"/>
      <c r="AA471" s="40"/>
    </row>
    <row r="472" spans="2:27">
      <c r="B472" s="32"/>
      <c r="C472" s="33"/>
      <c r="D472" s="33"/>
      <c r="E472" s="33"/>
      <c r="F472" s="33"/>
      <c r="G472" s="33"/>
      <c r="H472" s="33"/>
      <c r="I472" s="64"/>
      <c r="J472" s="65"/>
      <c r="K472" s="65"/>
      <c r="L472" s="65"/>
      <c r="M472" s="65"/>
      <c r="N472" s="65"/>
      <c r="O472" s="65"/>
      <c r="P472" s="65"/>
      <c r="Q472" s="65"/>
      <c r="R472" s="65"/>
      <c r="S472" s="46"/>
      <c r="T472" s="34"/>
      <c r="U472" s="34"/>
      <c r="V472" s="34"/>
      <c r="W472" s="39"/>
      <c r="X472" s="39"/>
      <c r="Y472" s="39"/>
      <c r="Z472" s="39"/>
      <c r="AA472" s="40"/>
    </row>
    <row r="473" spans="2:27">
      <c r="B473" s="317"/>
      <c r="C473" s="318"/>
      <c r="D473" s="318"/>
      <c r="E473" s="318"/>
      <c r="F473" s="318"/>
      <c r="G473" s="318"/>
      <c r="H473" s="318"/>
      <c r="I473" s="318"/>
      <c r="J473" s="318"/>
      <c r="K473" s="318"/>
      <c r="L473" s="318"/>
      <c r="M473" s="318"/>
      <c r="N473" s="318"/>
      <c r="O473" s="318"/>
      <c r="P473" s="318"/>
      <c r="Q473" s="318"/>
      <c r="R473" s="318"/>
      <c r="S473" s="319"/>
      <c r="T473" s="30"/>
      <c r="U473" s="30"/>
      <c r="V473" s="30"/>
      <c r="W473" s="39"/>
      <c r="X473" s="39"/>
      <c r="Y473" s="39"/>
      <c r="Z473" s="39"/>
      <c r="AA473" s="40"/>
    </row>
    <row r="474" spans="2:27">
      <c r="B474" s="32"/>
      <c r="C474" s="33"/>
      <c r="D474" s="33"/>
      <c r="E474" s="33"/>
      <c r="F474" s="33"/>
      <c r="G474" s="33"/>
      <c r="H474" s="33"/>
      <c r="I474" s="64"/>
      <c r="J474" s="65"/>
      <c r="K474" s="65"/>
      <c r="L474" s="65"/>
      <c r="M474" s="65"/>
      <c r="N474" s="65"/>
      <c r="O474" s="65"/>
      <c r="P474" s="65"/>
      <c r="Q474" s="65"/>
      <c r="R474" s="65"/>
      <c r="S474" s="46"/>
      <c r="T474" s="34"/>
      <c r="U474" s="34"/>
      <c r="V474" s="34"/>
      <c r="W474" s="39"/>
      <c r="X474" s="39"/>
      <c r="Y474" s="39"/>
      <c r="Z474" s="39"/>
      <c r="AA474" s="40"/>
    </row>
    <row r="475" spans="2:27">
      <c r="B475" s="317"/>
      <c r="C475" s="318"/>
      <c r="D475" s="318"/>
      <c r="E475" s="318"/>
      <c r="F475" s="318"/>
      <c r="G475" s="318"/>
      <c r="H475" s="318"/>
      <c r="I475" s="318"/>
      <c r="J475" s="318"/>
      <c r="K475" s="318"/>
      <c r="L475" s="318"/>
      <c r="M475" s="318"/>
      <c r="N475" s="318"/>
      <c r="O475" s="318"/>
      <c r="P475" s="318"/>
      <c r="Q475" s="318"/>
      <c r="R475" s="318"/>
      <c r="S475" s="319"/>
      <c r="T475" s="30"/>
      <c r="U475" s="30"/>
      <c r="V475" s="30"/>
      <c r="W475" s="39"/>
      <c r="X475" s="39"/>
      <c r="Y475" s="39"/>
      <c r="Z475" s="39"/>
      <c r="AA475" s="40"/>
    </row>
    <row r="476" spans="2:27">
      <c r="B476" s="32"/>
      <c r="C476" s="33"/>
      <c r="D476" s="33"/>
      <c r="E476" s="33"/>
      <c r="F476" s="33"/>
      <c r="G476" s="33"/>
      <c r="H476" s="33"/>
      <c r="I476" s="64"/>
      <c r="J476" s="65"/>
      <c r="K476" s="65"/>
      <c r="L476" s="65"/>
      <c r="M476" s="65"/>
      <c r="N476" s="65"/>
      <c r="O476" s="65"/>
      <c r="P476" s="65"/>
      <c r="Q476" s="65"/>
      <c r="R476" s="65"/>
      <c r="S476" s="46"/>
      <c r="T476" s="34"/>
      <c r="U476" s="34"/>
      <c r="V476" s="34"/>
      <c r="W476" s="39"/>
      <c r="X476" s="39"/>
      <c r="Y476" s="39"/>
      <c r="Z476" s="39"/>
      <c r="AA476" s="5"/>
    </row>
    <row r="477" spans="2:27">
      <c r="B477" s="317"/>
      <c r="C477" s="318"/>
      <c r="D477" s="318"/>
      <c r="E477" s="318"/>
      <c r="F477" s="318"/>
      <c r="G477" s="318"/>
      <c r="H477" s="318"/>
      <c r="I477" s="318"/>
      <c r="J477" s="318"/>
      <c r="K477" s="318"/>
      <c r="L477" s="318"/>
      <c r="M477" s="318"/>
      <c r="N477" s="318"/>
      <c r="O477" s="318"/>
      <c r="P477" s="318"/>
      <c r="Q477" s="318"/>
      <c r="R477" s="318"/>
      <c r="S477" s="319"/>
      <c r="T477" s="30"/>
      <c r="U477" s="30"/>
      <c r="V477" s="30"/>
      <c r="W477" s="39"/>
      <c r="X477" s="39"/>
      <c r="Y477" s="39"/>
      <c r="Z477" s="39"/>
      <c r="AA477" s="5"/>
    </row>
    <row r="478" spans="2:27">
      <c r="B478" s="32"/>
      <c r="C478" s="33"/>
      <c r="D478" s="33"/>
      <c r="E478" s="33"/>
      <c r="F478" s="33"/>
      <c r="G478" s="33"/>
      <c r="H478" s="33"/>
      <c r="I478" s="64"/>
      <c r="J478" s="65"/>
      <c r="K478" s="65"/>
      <c r="L478" s="65"/>
      <c r="M478" s="65"/>
      <c r="N478" s="65"/>
      <c r="O478" s="65"/>
      <c r="P478" s="65"/>
      <c r="Q478" s="65"/>
      <c r="R478" s="65"/>
      <c r="S478" s="46"/>
      <c r="T478" s="34"/>
      <c r="U478" s="34"/>
      <c r="V478" s="34"/>
      <c r="W478" s="39"/>
      <c r="X478" s="39"/>
      <c r="Y478" s="39"/>
      <c r="Z478" s="39"/>
      <c r="AA478" s="40"/>
    </row>
    <row r="479" spans="2:27">
      <c r="B479" s="317"/>
      <c r="C479" s="318"/>
      <c r="D479" s="318"/>
      <c r="E479" s="318"/>
      <c r="F479" s="318"/>
      <c r="G479" s="318"/>
      <c r="H479" s="318"/>
      <c r="I479" s="318"/>
      <c r="J479" s="318"/>
      <c r="K479" s="318"/>
      <c r="L479" s="318"/>
      <c r="M479" s="318"/>
      <c r="N479" s="318"/>
      <c r="O479" s="318"/>
      <c r="P479" s="318"/>
      <c r="Q479" s="318"/>
      <c r="R479" s="318"/>
      <c r="S479" s="319"/>
      <c r="T479" s="30"/>
      <c r="U479" s="30"/>
      <c r="V479" s="30"/>
      <c r="W479" s="39"/>
      <c r="X479" s="39"/>
      <c r="Y479" s="39"/>
      <c r="Z479" s="39"/>
      <c r="AA479" s="40"/>
    </row>
    <row r="480" spans="2:27">
      <c r="B480" s="32"/>
      <c r="C480" s="33"/>
      <c r="D480" s="33"/>
      <c r="E480" s="33"/>
      <c r="F480" s="33"/>
      <c r="G480" s="33"/>
      <c r="H480" s="33"/>
      <c r="I480" s="64"/>
      <c r="J480" s="65"/>
      <c r="K480" s="65"/>
      <c r="L480" s="65"/>
      <c r="M480" s="65"/>
      <c r="N480" s="65"/>
      <c r="O480" s="65"/>
      <c r="P480" s="65"/>
      <c r="Q480" s="65"/>
      <c r="R480" s="65"/>
      <c r="S480" s="46"/>
      <c r="T480" s="34"/>
      <c r="U480" s="34"/>
      <c r="V480" s="34"/>
      <c r="W480" s="39"/>
      <c r="X480" s="39"/>
      <c r="Y480" s="39"/>
      <c r="Z480" s="39"/>
      <c r="AA480" s="40"/>
    </row>
    <row r="481" spans="2:27">
      <c r="B481" s="317"/>
      <c r="C481" s="318"/>
      <c r="D481" s="318"/>
      <c r="E481" s="318"/>
      <c r="F481" s="318"/>
      <c r="G481" s="318"/>
      <c r="H481" s="318"/>
      <c r="I481" s="318"/>
      <c r="J481" s="318"/>
      <c r="K481" s="318"/>
      <c r="L481" s="318"/>
      <c r="M481" s="318"/>
      <c r="N481" s="318"/>
      <c r="O481" s="318"/>
      <c r="P481" s="318"/>
      <c r="Q481" s="318"/>
      <c r="R481" s="318"/>
      <c r="S481" s="319"/>
      <c r="T481" s="30"/>
      <c r="U481" s="30"/>
      <c r="V481" s="30"/>
      <c r="W481" s="39"/>
      <c r="X481" s="39"/>
      <c r="Y481" s="39"/>
      <c r="Z481" s="39"/>
      <c r="AA481" s="40"/>
    </row>
    <row r="482" spans="2:27">
      <c r="B482" s="32"/>
      <c r="C482" s="33"/>
      <c r="D482" s="33"/>
      <c r="E482" s="33"/>
      <c r="F482" s="33"/>
      <c r="G482" s="33"/>
      <c r="H482" s="33"/>
      <c r="I482" s="64"/>
      <c r="J482" s="65"/>
      <c r="K482" s="65"/>
      <c r="L482" s="65"/>
      <c r="M482" s="65"/>
      <c r="N482" s="65"/>
      <c r="O482" s="65"/>
      <c r="P482" s="65"/>
      <c r="Q482" s="65"/>
      <c r="R482" s="65"/>
      <c r="S482" s="46"/>
      <c r="T482" s="15"/>
      <c r="U482" s="15"/>
      <c r="V482" s="15"/>
      <c r="W482" s="41"/>
      <c r="X482" s="41"/>
      <c r="Y482" s="41"/>
      <c r="Z482" s="41"/>
      <c r="AA482" s="40"/>
    </row>
    <row r="483" spans="2:27">
      <c r="B483" s="317"/>
      <c r="C483" s="318"/>
      <c r="D483" s="318"/>
      <c r="E483" s="318"/>
      <c r="F483" s="318"/>
      <c r="G483" s="318"/>
      <c r="H483" s="318"/>
      <c r="I483" s="318"/>
      <c r="J483" s="318"/>
      <c r="K483" s="318"/>
      <c r="L483" s="318"/>
      <c r="M483" s="318"/>
      <c r="N483" s="318"/>
      <c r="O483" s="318"/>
      <c r="P483" s="318"/>
      <c r="Q483" s="318"/>
      <c r="R483" s="318"/>
      <c r="S483" s="319"/>
      <c r="T483" s="8"/>
      <c r="U483" s="8"/>
      <c r="V483" s="8"/>
      <c r="W483" s="41"/>
      <c r="X483" s="41"/>
      <c r="Y483" s="41"/>
      <c r="Z483" s="41"/>
      <c r="AA483" s="40"/>
    </row>
    <row r="484" spans="2:27">
      <c r="B484" s="32"/>
      <c r="C484" s="33"/>
      <c r="D484" s="33"/>
      <c r="E484" s="33"/>
      <c r="F484" s="33"/>
      <c r="G484" s="33"/>
      <c r="H484" s="33"/>
      <c r="I484" s="64"/>
      <c r="J484" s="65"/>
      <c r="K484" s="65"/>
      <c r="L484" s="65"/>
      <c r="M484" s="65"/>
      <c r="N484" s="65"/>
      <c r="O484" s="65"/>
      <c r="P484" s="65"/>
      <c r="Q484" s="65"/>
      <c r="R484" s="65"/>
      <c r="S484" s="46"/>
      <c r="T484" s="34"/>
      <c r="U484" s="34"/>
      <c r="V484" s="34"/>
      <c r="W484" s="39"/>
      <c r="X484" s="39"/>
      <c r="Y484" s="39"/>
      <c r="Z484" s="39"/>
      <c r="AA484" s="40"/>
    </row>
    <row r="485" spans="2:27">
      <c r="B485" s="317"/>
      <c r="C485" s="318"/>
      <c r="D485" s="318"/>
      <c r="E485" s="318"/>
      <c r="F485" s="318"/>
      <c r="G485" s="318"/>
      <c r="H485" s="318"/>
      <c r="I485" s="318"/>
      <c r="J485" s="318"/>
      <c r="K485" s="318"/>
      <c r="L485" s="318"/>
      <c r="M485" s="318"/>
      <c r="N485" s="318"/>
      <c r="O485" s="318"/>
      <c r="P485" s="318"/>
      <c r="Q485" s="318"/>
      <c r="R485" s="318"/>
      <c r="S485" s="319"/>
      <c r="T485" s="30"/>
      <c r="U485" s="30"/>
      <c r="V485" s="30"/>
      <c r="W485" s="39"/>
      <c r="X485" s="39"/>
      <c r="Y485" s="39"/>
      <c r="Z485" s="39"/>
      <c r="AA485" s="40"/>
    </row>
    <row r="486" spans="2:27">
      <c r="B486" s="32"/>
      <c r="C486" s="33"/>
      <c r="D486" s="33"/>
      <c r="E486" s="33"/>
      <c r="F486" s="33"/>
      <c r="G486" s="33"/>
      <c r="H486" s="33"/>
      <c r="I486" s="64"/>
      <c r="J486" s="65"/>
      <c r="K486" s="65"/>
      <c r="L486" s="65"/>
      <c r="M486" s="65"/>
      <c r="N486" s="65"/>
      <c r="O486" s="65"/>
      <c r="P486" s="65"/>
      <c r="Q486" s="65"/>
      <c r="R486" s="65"/>
      <c r="S486" s="46"/>
      <c r="T486" s="34"/>
      <c r="U486" s="34"/>
      <c r="V486" s="34"/>
      <c r="W486" s="39"/>
      <c r="X486" s="39"/>
      <c r="Y486" s="39"/>
      <c r="Z486" s="39"/>
      <c r="AA486" s="40"/>
    </row>
    <row r="487" spans="2:27">
      <c r="B487" s="317"/>
      <c r="C487" s="318"/>
      <c r="D487" s="318"/>
      <c r="E487" s="318"/>
      <c r="F487" s="318"/>
      <c r="G487" s="318"/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9"/>
      <c r="T487" s="30"/>
      <c r="U487" s="30"/>
      <c r="V487" s="30"/>
      <c r="W487" s="39"/>
      <c r="X487" s="39"/>
      <c r="Y487" s="39"/>
      <c r="Z487" s="39"/>
      <c r="AA487" s="40"/>
    </row>
    <row r="488" spans="2:27">
      <c r="B488" s="32"/>
      <c r="C488" s="33"/>
      <c r="D488" s="33"/>
      <c r="E488" s="33"/>
      <c r="F488" s="33"/>
      <c r="G488" s="33"/>
      <c r="H488" s="33"/>
      <c r="I488" s="64"/>
      <c r="J488" s="65"/>
      <c r="K488" s="65"/>
      <c r="L488" s="65"/>
      <c r="M488" s="65"/>
      <c r="N488" s="65"/>
      <c r="O488" s="65"/>
      <c r="P488" s="65"/>
      <c r="Q488" s="65"/>
      <c r="R488" s="65"/>
      <c r="S488" s="46"/>
      <c r="T488" s="34"/>
      <c r="U488" s="34"/>
      <c r="V488" s="34"/>
      <c r="W488" s="39"/>
      <c r="X488" s="39"/>
      <c r="Y488" s="39"/>
      <c r="Z488" s="39"/>
      <c r="AA488" s="40"/>
    </row>
    <row r="489" spans="2:27">
      <c r="B489" s="317"/>
      <c r="C489" s="318"/>
      <c r="D489" s="318"/>
      <c r="E489" s="318"/>
      <c r="F489" s="318"/>
      <c r="G489" s="318"/>
      <c r="H489" s="318"/>
      <c r="I489" s="318"/>
      <c r="J489" s="318"/>
      <c r="K489" s="318"/>
      <c r="L489" s="318"/>
      <c r="M489" s="318"/>
      <c r="N489" s="318"/>
      <c r="O489" s="318"/>
      <c r="P489" s="318"/>
      <c r="Q489" s="318"/>
      <c r="R489" s="318"/>
      <c r="S489" s="319"/>
      <c r="T489" s="30"/>
      <c r="U489" s="30"/>
      <c r="V489" s="30"/>
      <c r="W489" s="39"/>
      <c r="X489" s="39"/>
      <c r="Y489" s="39"/>
      <c r="Z489" s="39"/>
      <c r="AA489" s="40"/>
    </row>
    <row r="490" spans="2:27">
      <c r="B490" s="32"/>
      <c r="C490" s="33"/>
      <c r="D490" s="33"/>
      <c r="E490" s="33"/>
      <c r="F490" s="33"/>
      <c r="G490" s="33"/>
      <c r="H490" s="33"/>
      <c r="I490" s="64"/>
      <c r="J490" s="65"/>
      <c r="K490" s="65"/>
      <c r="L490" s="65"/>
      <c r="M490" s="65"/>
      <c r="N490" s="65"/>
      <c r="O490" s="65"/>
      <c r="P490" s="65"/>
      <c r="Q490" s="65"/>
      <c r="R490" s="65"/>
      <c r="S490" s="46"/>
      <c r="T490" s="34"/>
      <c r="U490" s="34"/>
      <c r="V490" s="34"/>
      <c r="W490" s="39"/>
      <c r="X490" s="39"/>
      <c r="Y490" s="39"/>
      <c r="Z490" s="39"/>
      <c r="AA490" s="40"/>
    </row>
    <row r="491" spans="2:27">
      <c r="B491" s="317"/>
      <c r="C491" s="318"/>
      <c r="D491" s="318"/>
      <c r="E491" s="318"/>
      <c r="F491" s="318"/>
      <c r="G491" s="318"/>
      <c r="H491" s="318"/>
      <c r="I491" s="318"/>
      <c r="J491" s="318"/>
      <c r="K491" s="318"/>
      <c r="L491" s="318"/>
      <c r="M491" s="318"/>
      <c r="N491" s="318"/>
      <c r="O491" s="318"/>
      <c r="P491" s="318"/>
      <c r="Q491" s="318"/>
      <c r="R491" s="318"/>
      <c r="S491" s="319"/>
      <c r="T491" s="30"/>
      <c r="U491" s="30"/>
      <c r="V491" s="30"/>
      <c r="W491" s="39"/>
      <c r="X491" s="39"/>
      <c r="Y491" s="39"/>
      <c r="Z491" s="39"/>
      <c r="AA491" s="40"/>
    </row>
    <row r="492" spans="2:27">
      <c r="B492" s="32"/>
      <c r="C492" s="33"/>
      <c r="D492" s="33"/>
      <c r="E492" s="33"/>
      <c r="F492" s="33"/>
      <c r="G492" s="33"/>
      <c r="H492" s="33"/>
      <c r="I492" s="64"/>
      <c r="J492" s="65"/>
      <c r="K492" s="65"/>
      <c r="L492" s="65"/>
      <c r="M492" s="65"/>
      <c r="N492" s="65"/>
      <c r="O492" s="65"/>
      <c r="P492" s="65"/>
      <c r="Q492" s="65"/>
      <c r="R492" s="65"/>
      <c r="S492" s="46"/>
      <c r="T492" s="34"/>
      <c r="U492" s="34"/>
      <c r="V492" s="34"/>
      <c r="W492" s="39"/>
      <c r="X492" s="39"/>
      <c r="Y492" s="39"/>
      <c r="Z492" s="39"/>
      <c r="AA492" s="40"/>
    </row>
    <row r="493" spans="2:27">
      <c r="B493" s="317"/>
      <c r="C493" s="318"/>
      <c r="D493" s="318"/>
      <c r="E493" s="318"/>
      <c r="F493" s="318"/>
      <c r="G493" s="318"/>
      <c r="H493" s="318"/>
      <c r="I493" s="318"/>
      <c r="J493" s="318"/>
      <c r="K493" s="318"/>
      <c r="L493" s="318"/>
      <c r="M493" s="318"/>
      <c r="N493" s="318"/>
      <c r="O493" s="318"/>
      <c r="P493" s="318"/>
      <c r="Q493" s="318"/>
      <c r="R493" s="318"/>
      <c r="S493" s="319"/>
      <c r="T493" s="30"/>
      <c r="U493" s="30"/>
      <c r="V493" s="30"/>
      <c r="W493" s="39"/>
      <c r="X493" s="39"/>
      <c r="Y493" s="39"/>
      <c r="Z493" s="39"/>
      <c r="AA493" s="40"/>
    </row>
    <row r="494" spans="2:27">
      <c r="B494" s="32"/>
      <c r="C494" s="33"/>
      <c r="D494" s="33"/>
      <c r="E494" s="33"/>
      <c r="F494" s="33"/>
      <c r="G494" s="33"/>
      <c r="H494" s="33"/>
      <c r="I494" s="64"/>
      <c r="J494" s="65"/>
      <c r="K494" s="65"/>
      <c r="L494" s="65"/>
      <c r="M494" s="65"/>
      <c r="N494" s="65"/>
      <c r="O494" s="65"/>
      <c r="P494" s="65"/>
      <c r="Q494" s="65"/>
      <c r="R494" s="65"/>
      <c r="S494" s="46"/>
      <c r="T494" s="34"/>
      <c r="U494" s="34"/>
      <c r="V494" s="34"/>
      <c r="W494" s="39"/>
      <c r="X494" s="39"/>
      <c r="Y494" s="39"/>
      <c r="Z494" s="39"/>
      <c r="AA494" s="40"/>
    </row>
    <row r="495" spans="2:27">
      <c r="B495" s="317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  <c r="S495" s="319"/>
      <c r="T495" s="30"/>
      <c r="U495" s="30"/>
      <c r="V495" s="30"/>
      <c r="W495" s="39"/>
      <c r="X495" s="39"/>
      <c r="Y495" s="39"/>
      <c r="Z495" s="39"/>
      <c r="AA495" s="40"/>
    </row>
    <row r="496" spans="2:27">
      <c r="B496" s="32"/>
      <c r="C496" s="33"/>
      <c r="D496" s="33"/>
      <c r="E496" s="33"/>
      <c r="F496" s="33"/>
      <c r="G496" s="33"/>
      <c r="H496" s="33"/>
      <c r="I496" s="64"/>
      <c r="J496" s="65"/>
      <c r="K496" s="65"/>
      <c r="L496" s="65"/>
      <c r="M496" s="65"/>
      <c r="N496" s="65"/>
      <c r="O496" s="65"/>
      <c r="P496" s="65"/>
      <c r="Q496" s="65"/>
      <c r="R496" s="65"/>
      <c r="S496" s="46"/>
      <c r="T496" s="34"/>
      <c r="U496" s="34"/>
      <c r="V496" s="34"/>
      <c r="W496" s="39"/>
      <c r="X496" s="39"/>
      <c r="Y496" s="39"/>
      <c r="Z496" s="39"/>
      <c r="AA496" s="5"/>
    </row>
    <row r="497" spans="2:27">
      <c r="B497" s="317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  <c r="S497" s="319"/>
      <c r="T497" s="30"/>
      <c r="U497" s="30"/>
      <c r="V497" s="30"/>
      <c r="W497" s="39"/>
      <c r="X497" s="39"/>
      <c r="Y497" s="39"/>
      <c r="Z497" s="39"/>
      <c r="AA497" s="5"/>
    </row>
    <row r="498" spans="2:27">
      <c r="B498" s="32"/>
      <c r="C498" s="33"/>
      <c r="D498" s="33"/>
      <c r="E498" s="33"/>
      <c r="F498" s="33"/>
      <c r="G498" s="33"/>
      <c r="H498" s="33"/>
      <c r="I498" s="64"/>
      <c r="J498" s="65"/>
      <c r="K498" s="65"/>
      <c r="L498" s="65"/>
      <c r="M498" s="65"/>
      <c r="N498" s="65"/>
      <c r="O498" s="65"/>
      <c r="P498" s="65"/>
      <c r="Q498" s="65"/>
      <c r="R498" s="65"/>
      <c r="S498" s="46"/>
      <c r="T498" s="34"/>
      <c r="U498" s="34"/>
      <c r="V498" s="34"/>
      <c r="W498" s="39"/>
      <c r="X498" s="39"/>
      <c r="Y498" s="39"/>
      <c r="Z498" s="39"/>
      <c r="AA498" s="40"/>
    </row>
    <row r="499" spans="2:27">
      <c r="B499" s="317"/>
      <c r="C499" s="318"/>
      <c r="D499" s="318"/>
      <c r="E499" s="318"/>
      <c r="F499" s="318"/>
      <c r="G499" s="318"/>
      <c r="H499" s="318"/>
      <c r="I499" s="318"/>
      <c r="J499" s="318"/>
      <c r="K499" s="318"/>
      <c r="L499" s="318"/>
      <c r="M499" s="318"/>
      <c r="N499" s="318"/>
      <c r="O499" s="318"/>
      <c r="P499" s="318"/>
      <c r="Q499" s="318"/>
      <c r="R499" s="318"/>
      <c r="S499" s="319"/>
      <c r="T499" s="30"/>
      <c r="U499" s="30"/>
      <c r="V499" s="30"/>
      <c r="W499" s="39"/>
      <c r="X499" s="39"/>
      <c r="Y499" s="39"/>
      <c r="Z499" s="39"/>
      <c r="AA499" s="40"/>
    </row>
    <row r="500" spans="2:27">
      <c r="B500" s="32"/>
      <c r="C500" s="33"/>
      <c r="D500" s="33"/>
      <c r="E500" s="33"/>
      <c r="F500" s="33"/>
      <c r="G500" s="33"/>
      <c r="H500" s="33"/>
      <c r="I500" s="64"/>
      <c r="J500" s="65"/>
      <c r="K500" s="65"/>
      <c r="L500" s="65"/>
      <c r="M500" s="65"/>
      <c r="N500" s="65"/>
      <c r="O500" s="65"/>
      <c r="P500" s="65"/>
      <c r="Q500" s="65"/>
      <c r="R500" s="65"/>
      <c r="S500" s="46"/>
      <c r="T500" s="34"/>
      <c r="U500" s="34"/>
      <c r="V500" s="34"/>
      <c r="W500" s="39"/>
      <c r="X500" s="39"/>
      <c r="Y500" s="39"/>
      <c r="Z500" s="39"/>
      <c r="AA500" s="40"/>
    </row>
    <row r="501" spans="2:27">
      <c r="B501" s="317"/>
      <c r="C501" s="318"/>
      <c r="D501" s="318"/>
      <c r="E501" s="318"/>
      <c r="F501" s="318"/>
      <c r="G501" s="318"/>
      <c r="H501" s="318"/>
      <c r="I501" s="318"/>
      <c r="J501" s="318"/>
      <c r="K501" s="318"/>
      <c r="L501" s="318"/>
      <c r="M501" s="318"/>
      <c r="N501" s="318"/>
      <c r="O501" s="318"/>
      <c r="P501" s="318"/>
      <c r="Q501" s="318"/>
      <c r="R501" s="318"/>
      <c r="S501" s="319"/>
      <c r="T501" s="30"/>
      <c r="U501" s="30"/>
      <c r="V501" s="30"/>
      <c r="W501" s="39"/>
      <c r="X501" s="39"/>
      <c r="Y501" s="39"/>
      <c r="Z501" s="39"/>
      <c r="AA501" s="40"/>
    </row>
    <row r="502" spans="2:27">
      <c r="B502" s="32"/>
      <c r="C502" s="33"/>
      <c r="D502" s="33"/>
      <c r="E502" s="33"/>
      <c r="F502" s="33"/>
      <c r="G502" s="33"/>
      <c r="H502" s="33"/>
      <c r="I502" s="64"/>
      <c r="J502" s="65"/>
      <c r="K502" s="65"/>
      <c r="L502" s="65"/>
      <c r="M502" s="65"/>
      <c r="N502" s="65"/>
      <c r="O502" s="65"/>
      <c r="P502" s="65"/>
      <c r="Q502" s="65"/>
      <c r="R502" s="65"/>
      <c r="S502" s="46"/>
      <c r="T502" s="15"/>
      <c r="U502" s="15"/>
      <c r="V502" s="15"/>
      <c r="W502" s="41"/>
      <c r="X502" s="41"/>
      <c r="Y502" s="41"/>
      <c r="Z502" s="41"/>
      <c r="AA502" s="40"/>
    </row>
    <row r="503" spans="2:27">
      <c r="B503" s="317"/>
      <c r="C503" s="318"/>
      <c r="D503" s="318"/>
      <c r="E503" s="318"/>
      <c r="F503" s="318"/>
      <c r="G503" s="318"/>
      <c r="H503" s="318"/>
      <c r="I503" s="318"/>
      <c r="J503" s="318"/>
      <c r="K503" s="318"/>
      <c r="L503" s="318"/>
      <c r="M503" s="318"/>
      <c r="N503" s="318"/>
      <c r="O503" s="318"/>
      <c r="P503" s="318"/>
      <c r="Q503" s="318"/>
      <c r="R503" s="318"/>
      <c r="S503" s="319"/>
      <c r="T503" s="8"/>
      <c r="U503" s="8"/>
      <c r="V503" s="8"/>
      <c r="W503" s="41"/>
      <c r="X503" s="41"/>
      <c r="Y503" s="41"/>
      <c r="Z503" s="41"/>
      <c r="AA503" s="40"/>
    </row>
    <row r="504" spans="2:27">
      <c r="B504" s="32"/>
      <c r="C504" s="33"/>
      <c r="D504" s="33"/>
      <c r="E504" s="33"/>
      <c r="F504" s="33"/>
      <c r="G504" s="33"/>
      <c r="H504" s="33"/>
      <c r="I504" s="64"/>
      <c r="J504" s="65"/>
      <c r="K504" s="65"/>
      <c r="L504" s="65"/>
      <c r="M504" s="65"/>
      <c r="N504" s="65"/>
      <c r="O504" s="65"/>
      <c r="P504" s="65"/>
      <c r="Q504" s="65"/>
      <c r="R504" s="65"/>
      <c r="S504" s="46"/>
      <c r="T504" s="34"/>
      <c r="U504" s="34"/>
      <c r="V504" s="34"/>
      <c r="W504" s="39"/>
      <c r="X504" s="39"/>
      <c r="Y504" s="39"/>
      <c r="Z504" s="39"/>
      <c r="AA504" s="40"/>
    </row>
    <row r="505" spans="2:27">
      <c r="B505" s="317"/>
      <c r="C505" s="318"/>
      <c r="D505" s="318"/>
      <c r="E505" s="318"/>
      <c r="F505" s="318"/>
      <c r="G505" s="318"/>
      <c r="H505" s="318"/>
      <c r="I505" s="318"/>
      <c r="J505" s="318"/>
      <c r="K505" s="318"/>
      <c r="L505" s="318"/>
      <c r="M505" s="318"/>
      <c r="N505" s="318"/>
      <c r="O505" s="318"/>
      <c r="P505" s="318"/>
      <c r="Q505" s="318"/>
      <c r="R505" s="318"/>
      <c r="S505" s="319"/>
      <c r="T505" s="30"/>
      <c r="U505" s="30"/>
      <c r="V505" s="30"/>
      <c r="W505" s="39"/>
      <c r="X505" s="39"/>
      <c r="Y505" s="39"/>
      <c r="Z505" s="39"/>
      <c r="AA505" s="40"/>
    </row>
    <row r="506" spans="2:27">
      <c r="B506" s="32"/>
      <c r="C506" s="33"/>
      <c r="D506" s="33"/>
      <c r="E506" s="33"/>
      <c r="F506" s="33"/>
      <c r="G506" s="33"/>
      <c r="H506" s="33"/>
      <c r="I506" s="64"/>
      <c r="J506" s="65"/>
      <c r="K506" s="65"/>
      <c r="L506" s="65"/>
      <c r="M506" s="65"/>
      <c r="N506" s="65"/>
      <c r="O506" s="65"/>
      <c r="P506" s="65"/>
      <c r="Q506" s="65"/>
      <c r="R506" s="65"/>
      <c r="S506" s="46"/>
      <c r="T506" s="34"/>
      <c r="U506" s="34"/>
      <c r="V506" s="34"/>
      <c r="W506" s="39"/>
      <c r="X506" s="39"/>
      <c r="Y506" s="39"/>
      <c r="Z506" s="39"/>
      <c r="AA506" s="40"/>
    </row>
    <row r="507" spans="2:27">
      <c r="B507" s="317"/>
      <c r="C507" s="318"/>
      <c r="D507" s="318"/>
      <c r="E507" s="318"/>
      <c r="F507" s="318"/>
      <c r="G507" s="318"/>
      <c r="H507" s="318"/>
      <c r="I507" s="318"/>
      <c r="J507" s="318"/>
      <c r="K507" s="318"/>
      <c r="L507" s="318"/>
      <c r="M507" s="318"/>
      <c r="N507" s="318"/>
      <c r="O507" s="318"/>
      <c r="P507" s="318"/>
      <c r="Q507" s="318"/>
      <c r="R507" s="318"/>
      <c r="S507" s="319"/>
      <c r="T507" s="30"/>
      <c r="U507" s="30"/>
      <c r="V507" s="30"/>
      <c r="W507" s="39"/>
      <c r="X507" s="39"/>
      <c r="Y507" s="39"/>
      <c r="Z507" s="39"/>
      <c r="AA507" s="40"/>
    </row>
    <row r="508" spans="2:27">
      <c r="B508" s="32"/>
      <c r="C508" s="33"/>
      <c r="D508" s="33"/>
      <c r="E508" s="33"/>
      <c r="F508" s="33"/>
      <c r="G508" s="33"/>
      <c r="H508" s="33"/>
      <c r="I508" s="64"/>
      <c r="J508" s="65"/>
      <c r="K508" s="65"/>
      <c r="L508" s="65"/>
      <c r="M508" s="65"/>
      <c r="N508" s="65"/>
      <c r="O508" s="65"/>
      <c r="P508" s="65"/>
      <c r="Q508" s="65"/>
      <c r="R508" s="65"/>
      <c r="S508" s="46"/>
      <c r="T508" s="34"/>
      <c r="U508" s="34"/>
      <c r="V508" s="34"/>
      <c r="W508" s="39"/>
      <c r="X508" s="39"/>
      <c r="Y508" s="39"/>
      <c r="Z508" s="39"/>
      <c r="AA508" s="40"/>
    </row>
    <row r="509" spans="2:27">
      <c r="B509" s="317"/>
      <c r="C509" s="318"/>
      <c r="D509" s="318"/>
      <c r="E509" s="318"/>
      <c r="F509" s="318"/>
      <c r="G509" s="318"/>
      <c r="H509" s="318"/>
      <c r="I509" s="318"/>
      <c r="J509" s="318"/>
      <c r="K509" s="318"/>
      <c r="L509" s="318"/>
      <c r="M509" s="318"/>
      <c r="N509" s="318"/>
      <c r="O509" s="318"/>
      <c r="P509" s="318"/>
      <c r="Q509" s="318"/>
      <c r="R509" s="318"/>
      <c r="S509" s="319"/>
      <c r="T509" s="30"/>
      <c r="U509" s="30"/>
      <c r="V509" s="30"/>
      <c r="W509" s="39"/>
      <c r="X509" s="39"/>
      <c r="Y509" s="39"/>
      <c r="Z509" s="39"/>
      <c r="AA509" s="40"/>
    </row>
    <row r="510" spans="2:27">
      <c r="B510" s="32"/>
      <c r="C510" s="33"/>
      <c r="D510" s="33"/>
      <c r="E510" s="33"/>
      <c r="F510" s="33"/>
      <c r="G510" s="33"/>
      <c r="H510" s="33"/>
      <c r="I510" s="64"/>
      <c r="J510" s="65"/>
      <c r="K510" s="65"/>
      <c r="L510" s="65"/>
      <c r="M510" s="65"/>
      <c r="N510" s="65"/>
      <c r="O510" s="65"/>
      <c r="P510" s="65"/>
      <c r="Q510" s="65"/>
      <c r="R510" s="65"/>
      <c r="S510" s="46"/>
      <c r="T510" s="34"/>
      <c r="U510" s="34"/>
      <c r="V510" s="34"/>
      <c r="W510" s="39"/>
      <c r="X510" s="39"/>
      <c r="Y510" s="39"/>
      <c r="Z510" s="39"/>
      <c r="AA510" s="40"/>
    </row>
    <row r="511" spans="2:27">
      <c r="B511" s="317"/>
      <c r="C511" s="318"/>
      <c r="D511" s="318"/>
      <c r="E511" s="318"/>
      <c r="F511" s="318"/>
      <c r="G511" s="318"/>
      <c r="H511" s="318"/>
      <c r="I511" s="318"/>
      <c r="J511" s="318"/>
      <c r="K511" s="318"/>
      <c r="L511" s="318"/>
      <c r="M511" s="318"/>
      <c r="N511" s="318"/>
      <c r="O511" s="318"/>
      <c r="P511" s="318"/>
      <c r="Q511" s="318"/>
      <c r="R511" s="318"/>
      <c r="S511" s="319"/>
      <c r="T511" s="30"/>
      <c r="U511" s="30"/>
      <c r="V511" s="30"/>
      <c r="W511" s="39"/>
      <c r="X511" s="39"/>
      <c r="Y511" s="39"/>
      <c r="Z511" s="39"/>
      <c r="AA511" s="40"/>
    </row>
    <row r="512" spans="2:27">
      <c r="B512" s="32"/>
      <c r="C512" s="33"/>
      <c r="D512" s="33"/>
      <c r="E512" s="33"/>
      <c r="F512" s="33"/>
      <c r="G512" s="33"/>
      <c r="H512" s="33"/>
      <c r="I512" s="64"/>
      <c r="J512" s="65"/>
      <c r="K512" s="65"/>
      <c r="L512" s="65"/>
      <c r="M512" s="65"/>
      <c r="N512" s="65"/>
      <c r="O512" s="65"/>
      <c r="P512" s="65"/>
      <c r="Q512" s="65"/>
      <c r="R512" s="65"/>
      <c r="S512" s="46"/>
      <c r="T512" s="34"/>
      <c r="U512" s="34"/>
      <c r="V512" s="34"/>
      <c r="W512" s="39"/>
      <c r="X512" s="39"/>
      <c r="Y512" s="39"/>
      <c r="Z512" s="39"/>
      <c r="AA512" s="40"/>
    </row>
    <row r="513" spans="2:27">
      <c r="B513" s="317"/>
      <c r="C513" s="318"/>
      <c r="D513" s="318"/>
      <c r="E513" s="318"/>
      <c r="F513" s="318"/>
      <c r="G513" s="318"/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9"/>
      <c r="T513" s="30"/>
      <c r="U513" s="30"/>
      <c r="V513" s="30"/>
      <c r="W513" s="39"/>
      <c r="X513" s="39"/>
      <c r="Y513" s="39"/>
      <c r="Z513" s="39"/>
      <c r="AA513" s="40"/>
    </row>
    <row r="514" spans="2:27">
      <c r="B514" s="32"/>
      <c r="C514" s="33"/>
      <c r="D514" s="33"/>
      <c r="E514" s="33"/>
      <c r="F514" s="33"/>
      <c r="G514" s="33"/>
      <c r="H514" s="33"/>
      <c r="I514" s="64"/>
      <c r="J514" s="65"/>
      <c r="K514" s="65"/>
      <c r="L514" s="65"/>
      <c r="M514" s="65"/>
      <c r="N514" s="65"/>
      <c r="O514" s="65"/>
      <c r="P514" s="65"/>
      <c r="Q514" s="65"/>
      <c r="R514" s="65"/>
      <c r="S514" s="46"/>
      <c r="T514" s="34"/>
      <c r="U514" s="34"/>
      <c r="V514" s="34"/>
      <c r="W514" s="39"/>
      <c r="X514" s="39"/>
      <c r="Y514" s="39"/>
      <c r="Z514" s="39"/>
      <c r="AA514" s="40"/>
    </row>
    <row r="515" spans="2:27">
      <c r="B515" s="317"/>
      <c r="C515" s="318"/>
      <c r="D515" s="318"/>
      <c r="E515" s="318"/>
      <c r="F515" s="318"/>
      <c r="G515" s="318"/>
      <c r="H515" s="318"/>
      <c r="I515" s="318"/>
      <c r="J515" s="318"/>
      <c r="K515" s="318"/>
      <c r="L515" s="318"/>
      <c r="M515" s="318"/>
      <c r="N515" s="318"/>
      <c r="O515" s="318"/>
      <c r="P515" s="318"/>
      <c r="Q515" s="318"/>
      <c r="R515" s="318"/>
      <c r="S515" s="319"/>
      <c r="T515" s="30"/>
      <c r="U515" s="30"/>
      <c r="V515" s="30"/>
      <c r="W515" s="39"/>
      <c r="X515" s="39"/>
      <c r="Y515" s="39"/>
      <c r="Z515" s="39"/>
      <c r="AA515" s="40"/>
    </row>
    <row r="516" spans="2:27">
      <c r="B516" s="32"/>
      <c r="C516" s="33"/>
      <c r="D516" s="33"/>
      <c r="E516" s="33"/>
      <c r="F516" s="33"/>
      <c r="G516" s="33"/>
      <c r="H516" s="33"/>
      <c r="I516" s="64"/>
      <c r="J516" s="65"/>
      <c r="K516" s="65"/>
      <c r="L516" s="65"/>
      <c r="M516" s="65"/>
      <c r="N516" s="65"/>
      <c r="O516" s="65"/>
      <c r="P516" s="65"/>
      <c r="Q516" s="65"/>
      <c r="R516" s="65"/>
      <c r="S516" s="46"/>
      <c r="T516" s="34"/>
      <c r="U516" s="34"/>
      <c r="V516" s="34"/>
      <c r="W516" s="39"/>
      <c r="X516" s="39"/>
      <c r="Y516" s="39"/>
      <c r="Z516" s="39"/>
      <c r="AA516" s="5"/>
    </row>
    <row r="517" spans="2:27">
      <c r="B517" s="317"/>
      <c r="C517" s="318"/>
      <c r="D517" s="318"/>
      <c r="E517" s="318"/>
      <c r="F517" s="318"/>
      <c r="G517" s="318"/>
      <c r="H517" s="318"/>
      <c r="I517" s="318"/>
      <c r="J517" s="318"/>
      <c r="K517" s="318"/>
      <c r="L517" s="318"/>
      <c r="M517" s="318"/>
      <c r="N517" s="318"/>
      <c r="O517" s="318"/>
      <c r="P517" s="318"/>
      <c r="Q517" s="318"/>
      <c r="R517" s="318"/>
      <c r="S517" s="319"/>
      <c r="T517" s="30"/>
      <c r="U517" s="30"/>
      <c r="V517" s="30"/>
      <c r="W517" s="39"/>
      <c r="X517" s="39"/>
      <c r="Y517" s="39"/>
      <c r="Z517" s="39"/>
      <c r="AA517" s="5"/>
    </row>
    <row r="518" spans="2:27">
      <c r="B518" s="32"/>
      <c r="C518" s="33"/>
      <c r="D518" s="33"/>
      <c r="E518" s="33"/>
      <c r="F518" s="33"/>
      <c r="G518" s="33"/>
      <c r="H518" s="33"/>
      <c r="I518" s="64"/>
      <c r="J518" s="65"/>
      <c r="K518" s="65"/>
      <c r="L518" s="65"/>
      <c r="M518" s="65"/>
      <c r="N518" s="65"/>
      <c r="O518" s="65"/>
      <c r="P518" s="65"/>
      <c r="Q518" s="65"/>
      <c r="R518" s="65"/>
      <c r="S518" s="46"/>
      <c r="T518" s="34"/>
      <c r="U518" s="34"/>
      <c r="V518" s="34"/>
      <c r="W518" s="39"/>
      <c r="X518" s="39"/>
      <c r="Y518" s="39"/>
      <c r="Z518" s="39"/>
      <c r="AA518" s="40"/>
    </row>
    <row r="519" spans="2:27">
      <c r="B519" s="317"/>
      <c r="C519" s="318"/>
      <c r="D519" s="318"/>
      <c r="E519" s="318"/>
      <c r="F519" s="318"/>
      <c r="G519" s="318"/>
      <c r="H519" s="318"/>
      <c r="I519" s="318"/>
      <c r="J519" s="318"/>
      <c r="K519" s="318"/>
      <c r="L519" s="318"/>
      <c r="M519" s="318"/>
      <c r="N519" s="318"/>
      <c r="O519" s="318"/>
      <c r="P519" s="318"/>
      <c r="Q519" s="318"/>
      <c r="R519" s="318"/>
      <c r="S519" s="319"/>
      <c r="T519" s="30"/>
      <c r="U519" s="30"/>
      <c r="V519" s="30"/>
      <c r="W519" s="39"/>
      <c r="X519" s="39"/>
      <c r="Y519" s="39"/>
      <c r="Z519" s="39"/>
      <c r="AA519" s="40"/>
    </row>
    <row r="520" spans="2:27">
      <c r="B520" s="32"/>
      <c r="C520" s="33"/>
      <c r="D520" s="33"/>
      <c r="E520" s="33"/>
      <c r="F520" s="33"/>
      <c r="G520" s="33"/>
      <c r="H520" s="33"/>
      <c r="I520" s="64"/>
      <c r="J520" s="65"/>
      <c r="K520" s="65"/>
      <c r="L520" s="65"/>
      <c r="M520" s="65"/>
      <c r="N520" s="65"/>
      <c r="O520" s="65"/>
      <c r="P520" s="65"/>
      <c r="Q520" s="65"/>
      <c r="R520" s="65"/>
      <c r="S520" s="46"/>
      <c r="T520" s="34"/>
      <c r="U520" s="34"/>
      <c r="V520" s="34"/>
      <c r="W520" s="39"/>
      <c r="X520" s="39"/>
      <c r="Y520" s="39"/>
      <c r="Z520" s="39"/>
      <c r="AA520" s="40"/>
    </row>
    <row r="521" spans="2:27">
      <c r="B521" s="317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8"/>
      <c r="R521" s="318"/>
      <c r="S521" s="319"/>
      <c r="T521" s="30"/>
      <c r="U521" s="30"/>
      <c r="V521" s="30"/>
      <c r="W521" s="39"/>
      <c r="X521" s="39"/>
      <c r="Y521" s="39"/>
      <c r="Z521" s="39"/>
      <c r="AA521" s="40"/>
    </row>
    <row r="522" spans="2:27">
      <c r="B522" s="32"/>
      <c r="C522" s="33"/>
      <c r="D522" s="33"/>
      <c r="E522" s="33"/>
      <c r="F522" s="33"/>
      <c r="G522" s="33"/>
      <c r="H522" s="33"/>
      <c r="I522" s="64"/>
      <c r="J522" s="65"/>
      <c r="K522" s="65"/>
      <c r="L522" s="65"/>
      <c r="M522" s="65"/>
      <c r="N522" s="65"/>
      <c r="O522" s="65"/>
      <c r="P522" s="65"/>
      <c r="Q522" s="65"/>
      <c r="R522" s="65"/>
      <c r="S522" s="46"/>
      <c r="T522" s="15"/>
      <c r="U522" s="15"/>
      <c r="V522" s="15"/>
      <c r="W522" s="41"/>
      <c r="X522" s="41"/>
      <c r="Y522" s="41"/>
      <c r="Z522" s="41"/>
      <c r="AA522" s="40"/>
    </row>
    <row r="523" spans="2:27">
      <c r="B523" s="317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8"/>
      <c r="R523" s="318"/>
      <c r="S523" s="319"/>
      <c r="T523" s="8"/>
      <c r="U523" s="8"/>
      <c r="V523" s="8"/>
      <c r="W523" s="41"/>
      <c r="X523" s="41"/>
      <c r="Y523" s="41"/>
      <c r="Z523" s="41"/>
      <c r="AA523" s="40"/>
    </row>
    <row r="524" spans="2:27">
      <c r="B524" s="32"/>
      <c r="C524" s="33"/>
      <c r="D524" s="33"/>
      <c r="E524" s="33"/>
      <c r="F524" s="33"/>
      <c r="G524" s="33"/>
      <c r="H524" s="33"/>
      <c r="I524" s="64"/>
      <c r="J524" s="65"/>
      <c r="K524" s="65"/>
      <c r="L524" s="65"/>
      <c r="M524" s="65"/>
      <c r="N524" s="65"/>
      <c r="O524" s="65"/>
      <c r="P524" s="65"/>
      <c r="Q524" s="65"/>
      <c r="R524" s="65"/>
      <c r="S524" s="46"/>
      <c r="T524" s="34"/>
      <c r="U524" s="34"/>
      <c r="V524" s="34"/>
      <c r="W524" s="39"/>
      <c r="X524" s="39"/>
      <c r="Y524" s="39"/>
      <c r="Z524" s="39"/>
      <c r="AA524" s="40"/>
    </row>
    <row r="525" spans="2:27">
      <c r="B525" s="317"/>
      <c r="C525" s="318"/>
      <c r="D525" s="318"/>
      <c r="E525" s="318"/>
      <c r="F525" s="318"/>
      <c r="G525" s="318"/>
      <c r="H525" s="318"/>
      <c r="I525" s="318"/>
      <c r="J525" s="318"/>
      <c r="K525" s="318"/>
      <c r="L525" s="318"/>
      <c r="M525" s="318"/>
      <c r="N525" s="318"/>
      <c r="O525" s="318"/>
      <c r="P525" s="318"/>
      <c r="Q525" s="318"/>
      <c r="R525" s="318"/>
      <c r="S525" s="319"/>
      <c r="T525" s="30"/>
      <c r="U525" s="30"/>
      <c r="V525" s="30"/>
      <c r="W525" s="39"/>
      <c r="X525" s="39"/>
      <c r="Y525" s="39"/>
      <c r="Z525" s="39"/>
      <c r="AA525" s="40"/>
    </row>
    <row r="526" spans="2:27">
      <c r="B526" s="32"/>
      <c r="C526" s="33"/>
      <c r="D526" s="33"/>
      <c r="E526" s="33"/>
      <c r="F526" s="33"/>
      <c r="G526" s="33"/>
      <c r="H526" s="33"/>
      <c r="I526" s="64"/>
      <c r="J526" s="65"/>
      <c r="K526" s="65"/>
      <c r="L526" s="65"/>
      <c r="M526" s="65"/>
      <c r="N526" s="65"/>
      <c r="O526" s="65"/>
      <c r="P526" s="65"/>
      <c r="Q526" s="65"/>
      <c r="R526" s="65"/>
      <c r="S526" s="46"/>
      <c r="T526" s="34"/>
      <c r="U526" s="34"/>
      <c r="V526" s="34"/>
      <c r="W526" s="39"/>
      <c r="X526" s="39"/>
      <c r="Y526" s="39"/>
      <c r="Z526" s="39"/>
      <c r="AA526" s="40"/>
    </row>
    <row r="527" spans="2:27">
      <c r="B527" s="317"/>
      <c r="C527" s="318"/>
      <c r="D527" s="318"/>
      <c r="E527" s="318"/>
      <c r="F527" s="318"/>
      <c r="G527" s="318"/>
      <c r="H527" s="318"/>
      <c r="I527" s="318"/>
      <c r="J527" s="318"/>
      <c r="K527" s="318"/>
      <c r="L527" s="318"/>
      <c r="M527" s="318"/>
      <c r="N527" s="318"/>
      <c r="O527" s="318"/>
      <c r="P527" s="318"/>
      <c r="Q527" s="318"/>
      <c r="R527" s="318"/>
      <c r="S527" s="319"/>
      <c r="T527" s="30"/>
      <c r="U527" s="30"/>
      <c r="V527" s="30"/>
      <c r="W527" s="39"/>
      <c r="X527" s="39"/>
      <c r="Y527" s="39"/>
      <c r="Z527" s="39"/>
      <c r="AA527" s="40"/>
    </row>
    <row r="528" spans="2:27">
      <c r="B528" s="32"/>
      <c r="C528" s="33"/>
      <c r="D528" s="33"/>
      <c r="E528" s="33"/>
      <c r="F528" s="33"/>
      <c r="G528" s="33"/>
      <c r="H528" s="33"/>
      <c r="I528" s="64"/>
      <c r="J528" s="65"/>
      <c r="K528" s="65"/>
      <c r="L528" s="65"/>
      <c r="M528" s="65"/>
      <c r="N528" s="65"/>
      <c r="O528" s="65"/>
      <c r="P528" s="65"/>
      <c r="Q528" s="65"/>
      <c r="R528" s="65"/>
      <c r="S528" s="46"/>
      <c r="T528" s="34"/>
      <c r="U528" s="34"/>
      <c r="V528" s="34"/>
      <c r="W528" s="39"/>
      <c r="X528" s="39"/>
      <c r="Y528" s="39"/>
      <c r="Z528" s="39"/>
      <c r="AA528" s="40"/>
    </row>
    <row r="529" spans="2:27">
      <c r="B529" s="317"/>
      <c r="C529" s="318"/>
      <c r="D529" s="318"/>
      <c r="E529" s="318"/>
      <c r="F529" s="318"/>
      <c r="G529" s="318"/>
      <c r="H529" s="318"/>
      <c r="I529" s="318"/>
      <c r="J529" s="318"/>
      <c r="K529" s="318"/>
      <c r="L529" s="318"/>
      <c r="M529" s="318"/>
      <c r="N529" s="318"/>
      <c r="O529" s="318"/>
      <c r="P529" s="318"/>
      <c r="Q529" s="318"/>
      <c r="R529" s="318"/>
      <c r="S529" s="319"/>
      <c r="T529" s="30"/>
      <c r="U529" s="30"/>
      <c r="V529" s="30"/>
      <c r="W529" s="39"/>
      <c r="X529" s="39"/>
      <c r="Y529" s="39"/>
      <c r="Z529" s="39"/>
      <c r="AA529" s="40"/>
    </row>
    <row r="530" spans="2:27">
      <c r="B530" s="32"/>
      <c r="C530" s="33"/>
      <c r="D530" s="33"/>
      <c r="E530" s="33"/>
      <c r="F530" s="33"/>
      <c r="G530" s="33"/>
      <c r="H530" s="33"/>
      <c r="I530" s="64"/>
      <c r="J530" s="65"/>
      <c r="K530" s="65"/>
      <c r="L530" s="65"/>
      <c r="M530" s="65"/>
      <c r="N530" s="65"/>
      <c r="O530" s="65"/>
      <c r="P530" s="65"/>
      <c r="Q530" s="65"/>
      <c r="R530" s="65"/>
      <c r="S530" s="46"/>
      <c r="T530" s="34"/>
      <c r="U530" s="34"/>
      <c r="V530" s="34"/>
      <c r="W530" s="39"/>
      <c r="X530" s="39"/>
      <c r="Y530" s="39"/>
      <c r="Z530" s="39"/>
      <c r="AA530" s="40"/>
    </row>
    <row r="531" spans="2:27">
      <c r="B531" s="317"/>
      <c r="C531" s="318"/>
      <c r="D531" s="318"/>
      <c r="E531" s="318"/>
      <c r="F531" s="318"/>
      <c r="G531" s="318"/>
      <c r="H531" s="318"/>
      <c r="I531" s="318"/>
      <c r="J531" s="318"/>
      <c r="K531" s="318"/>
      <c r="L531" s="318"/>
      <c r="M531" s="318"/>
      <c r="N531" s="318"/>
      <c r="O531" s="318"/>
      <c r="P531" s="318"/>
      <c r="Q531" s="318"/>
      <c r="R531" s="318"/>
      <c r="S531" s="319"/>
      <c r="T531" s="30"/>
      <c r="U531" s="30"/>
      <c r="V531" s="30"/>
      <c r="W531" s="39"/>
      <c r="X531" s="39"/>
      <c r="Y531" s="39"/>
      <c r="Z531" s="39"/>
      <c r="AA531" s="40"/>
    </row>
    <row r="532" spans="2:27">
      <c r="B532" s="32"/>
      <c r="C532" s="33"/>
      <c r="D532" s="33"/>
      <c r="E532" s="33"/>
      <c r="F532" s="33"/>
      <c r="G532" s="33"/>
      <c r="H532" s="33"/>
      <c r="I532" s="64"/>
      <c r="J532" s="65"/>
      <c r="K532" s="65"/>
      <c r="L532" s="65"/>
      <c r="M532" s="65"/>
      <c r="N532" s="65"/>
      <c r="O532" s="65"/>
      <c r="P532" s="65"/>
      <c r="Q532" s="65"/>
      <c r="R532" s="65"/>
      <c r="S532" s="46"/>
      <c r="T532" s="34"/>
      <c r="U532" s="34"/>
      <c r="V532" s="34"/>
      <c r="W532" s="39"/>
      <c r="X532" s="39"/>
      <c r="Y532" s="39"/>
      <c r="Z532" s="39"/>
      <c r="AA532" s="40"/>
    </row>
    <row r="533" spans="2:27">
      <c r="B533" s="317"/>
      <c r="C533" s="318"/>
      <c r="D533" s="318"/>
      <c r="E533" s="318"/>
      <c r="F533" s="318"/>
      <c r="G533" s="318"/>
      <c r="H533" s="318"/>
      <c r="I533" s="318"/>
      <c r="J533" s="318"/>
      <c r="K533" s="318"/>
      <c r="L533" s="318"/>
      <c r="M533" s="318"/>
      <c r="N533" s="318"/>
      <c r="O533" s="318"/>
      <c r="P533" s="318"/>
      <c r="Q533" s="318"/>
      <c r="R533" s="318"/>
      <c r="S533" s="319"/>
      <c r="T533" s="30"/>
      <c r="U533" s="30"/>
      <c r="V533" s="30"/>
      <c r="W533" s="39"/>
      <c r="X533" s="39"/>
      <c r="Y533" s="39"/>
      <c r="Z533" s="39"/>
      <c r="AA533" s="40"/>
    </row>
    <row r="534" spans="2:27">
      <c r="B534" s="32"/>
      <c r="C534" s="33"/>
      <c r="D534" s="33"/>
      <c r="E534" s="33"/>
      <c r="F534" s="33"/>
      <c r="G534" s="33"/>
      <c r="H534" s="33"/>
      <c r="I534" s="64"/>
      <c r="J534" s="65"/>
      <c r="K534" s="65"/>
      <c r="L534" s="65"/>
      <c r="M534" s="65"/>
      <c r="N534" s="65"/>
      <c r="O534" s="65"/>
      <c r="P534" s="65"/>
      <c r="Q534" s="65"/>
      <c r="R534" s="65"/>
      <c r="S534" s="46"/>
      <c r="T534" s="34"/>
      <c r="U534" s="34"/>
      <c r="V534" s="34"/>
      <c r="W534" s="39"/>
      <c r="X534" s="39"/>
      <c r="Y534" s="39"/>
      <c r="Z534" s="39"/>
      <c r="AA534" s="40"/>
    </row>
    <row r="535" spans="2:27">
      <c r="B535" s="317"/>
      <c r="C535" s="318"/>
      <c r="D535" s="318"/>
      <c r="E535" s="318"/>
      <c r="F535" s="318"/>
      <c r="G535" s="318"/>
      <c r="H535" s="318"/>
      <c r="I535" s="318"/>
      <c r="J535" s="318"/>
      <c r="K535" s="318"/>
      <c r="L535" s="318"/>
      <c r="M535" s="318"/>
      <c r="N535" s="318"/>
      <c r="O535" s="318"/>
      <c r="P535" s="318"/>
      <c r="Q535" s="318"/>
      <c r="R535" s="318"/>
      <c r="S535" s="319"/>
      <c r="T535" s="30"/>
      <c r="U535" s="30"/>
      <c r="V535" s="30"/>
      <c r="W535" s="39"/>
      <c r="X535" s="39"/>
      <c r="Y535" s="39"/>
      <c r="Z535" s="39"/>
      <c r="AA535" s="40"/>
    </row>
    <row r="536" spans="2:27">
      <c r="B536" s="32"/>
      <c r="C536" s="33"/>
      <c r="D536" s="33"/>
      <c r="E536" s="33"/>
      <c r="F536" s="33"/>
      <c r="G536" s="33"/>
      <c r="H536" s="33"/>
      <c r="I536" s="64"/>
      <c r="J536" s="65"/>
      <c r="K536" s="65"/>
      <c r="L536" s="65"/>
      <c r="M536" s="65"/>
      <c r="N536" s="65"/>
      <c r="O536" s="65"/>
      <c r="P536" s="65"/>
      <c r="Q536" s="65"/>
      <c r="R536" s="65"/>
      <c r="S536" s="46"/>
      <c r="T536" s="34"/>
      <c r="U536" s="34"/>
      <c r="V536" s="34"/>
      <c r="W536" s="39"/>
      <c r="X536" s="39"/>
      <c r="Y536" s="39"/>
      <c r="Z536" s="39"/>
      <c r="AA536" s="5"/>
    </row>
    <row r="537" spans="2:27">
      <c r="B537" s="317"/>
      <c r="C537" s="318"/>
      <c r="D537" s="318"/>
      <c r="E537" s="318"/>
      <c r="F537" s="318"/>
      <c r="G537" s="318"/>
      <c r="H537" s="318"/>
      <c r="I537" s="318"/>
      <c r="J537" s="318"/>
      <c r="K537" s="318"/>
      <c r="L537" s="318"/>
      <c r="M537" s="318"/>
      <c r="N537" s="318"/>
      <c r="O537" s="318"/>
      <c r="P537" s="318"/>
      <c r="Q537" s="318"/>
      <c r="R537" s="318"/>
      <c r="S537" s="319"/>
      <c r="T537" s="30"/>
      <c r="U537" s="30"/>
      <c r="V537" s="30"/>
      <c r="W537" s="39"/>
      <c r="X537" s="39"/>
      <c r="Y537" s="39"/>
      <c r="Z537" s="39"/>
      <c r="AA537" s="5"/>
    </row>
    <row r="538" spans="2:27">
      <c r="B538" s="32"/>
      <c r="C538" s="33"/>
      <c r="D538" s="33"/>
      <c r="E538" s="33"/>
      <c r="F538" s="33"/>
      <c r="G538" s="33"/>
      <c r="H538" s="33"/>
      <c r="I538" s="64"/>
      <c r="J538" s="65"/>
      <c r="K538" s="65"/>
      <c r="L538" s="65"/>
      <c r="M538" s="65"/>
      <c r="N538" s="65"/>
      <c r="O538" s="65"/>
      <c r="P538" s="65"/>
      <c r="Q538" s="65"/>
      <c r="R538" s="65"/>
      <c r="S538" s="46"/>
      <c r="T538" s="34"/>
      <c r="U538" s="34"/>
      <c r="V538" s="34"/>
      <c r="W538" s="39"/>
      <c r="X538" s="39"/>
      <c r="Y538" s="39"/>
      <c r="Z538" s="39"/>
      <c r="AA538" s="40"/>
    </row>
    <row r="539" spans="2:27">
      <c r="B539" s="317"/>
      <c r="C539" s="318"/>
      <c r="D539" s="318"/>
      <c r="E539" s="318"/>
      <c r="F539" s="318"/>
      <c r="G539" s="318"/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9"/>
      <c r="T539" s="30"/>
      <c r="U539" s="30"/>
      <c r="V539" s="30"/>
      <c r="W539" s="39"/>
      <c r="X539" s="39"/>
      <c r="Y539" s="39"/>
      <c r="Z539" s="39"/>
      <c r="AA539" s="40"/>
    </row>
    <row r="540" spans="2:27">
      <c r="B540" s="32"/>
      <c r="C540" s="33"/>
      <c r="D540" s="33"/>
      <c r="E540" s="33"/>
      <c r="F540" s="33"/>
      <c r="G540" s="33"/>
      <c r="H540" s="33"/>
      <c r="I540" s="64"/>
      <c r="J540" s="65"/>
      <c r="K540" s="65"/>
      <c r="L540" s="65"/>
      <c r="M540" s="65"/>
      <c r="N540" s="65"/>
      <c r="O540" s="65"/>
      <c r="P540" s="65"/>
      <c r="Q540" s="65"/>
      <c r="R540" s="65"/>
      <c r="S540" s="46"/>
      <c r="T540" s="34"/>
      <c r="U540" s="34"/>
      <c r="V540" s="34"/>
      <c r="W540" s="39"/>
      <c r="X540" s="39"/>
      <c r="Y540" s="39"/>
      <c r="Z540" s="39"/>
      <c r="AA540" s="40"/>
    </row>
    <row r="541" spans="2:27">
      <c r="B541" s="317"/>
      <c r="C541" s="318"/>
      <c r="D541" s="318"/>
      <c r="E541" s="318"/>
      <c r="F541" s="318"/>
      <c r="G541" s="318"/>
      <c r="H541" s="318"/>
      <c r="I541" s="318"/>
      <c r="J541" s="318"/>
      <c r="K541" s="318"/>
      <c r="L541" s="318"/>
      <c r="M541" s="318"/>
      <c r="N541" s="318"/>
      <c r="O541" s="318"/>
      <c r="P541" s="318"/>
      <c r="Q541" s="318"/>
      <c r="R541" s="318"/>
      <c r="S541" s="319"/>
      <c r="T541" s="30"/>
      <c r="U541" s="30"/>
      <c r="V541" s="30"/>
      <c r="W541" s="39"/>
      <c r="X541" s="39"/>
      <c r="Y541" s="39"/>
      <c r="Z541" s="39"/>
      <c r="AA541" s="40"/>
    </row>
    <row r="542" spans="2:27">
      <c r="B542" s="32"/>
      <c r="C542" s="33"/>
      <c r="D542" s="33"/>
      <c r="E542" s="33"/>
      <c r="F542" s="33"/>
      <c r="G542" s="33"/>
      <c r="H542" s="33"/>
      <c r="I542" s="64"/>
      <c r="J542" s="65"/>
      <c r="K542" s="65"/>
      <c r="L542" s="65"/>
      <c r="M542" s="65"/>
      <c r="N542" s="65"/>
      <c r="O542" s="65"/>
      <c r="P542" s="65"/>
      <c r="Q542" s="65"/>
      <c r="R542" s="65"/>
      <c r="S542" s="46"/>
      <c r="T542" s="15"/>
      <c r="U542" s="15"/>
      <c r="V542" s="15"/>
      <c r="W542" s="41"/>
      <c r="X542" s="41"/>
      <c r="Y542" s="41"/>
      <c r="Z542" s="41"/>
      <c r="AA542" s="40"/>
    </row>
    <row r="543" spans="2:27">
      <c r="B543" s="317"/>
      <c r="C543" s="318"/>
      <c r="D543" s="318"/>
      <c r="E543" s="318"/>
      <c r="F543" s="318"/>
      <c r="G543" s="318"/>
      <c r="H543" s="318"/>
      <c r="I543" s="318"/>
      <c r="J543" s="318"/>
      <c r="K543" s="318"/>
      <c r="L543" s="318"/>
      <c r="M543" s="318"/>
      <c r="N543" s="318"/>
      <c r="O543" s="318"/>
      <c r="P543" s="318"/>
      <c r="Q543" s="318"/>
      <c r="R543" s="318"/>
      <c r="S543" s="319"/>
      <c r="T543" s="8"/>
      <c r="U543" s="8"/>
      <c r="V543" s="8"/>
      <c r="W543" s="41"/>
      <c r="X543" s="41"/>
      <c r="Y543" s="41"/>
      <c r="Z543" s="41"/>
      <c r="AA543" s="40"/>
    </row>
    <row r="544" spans="2:27">
      <c r="B544" s="32"/>
      <c r="C544" s="33"/>
      <c r="D544" s="33"/>
      <c r="E544" s="33"/>
      <c r="F544" s="33"/>
      <c r="G544" s="33"/>
      <c r="H544" s="33"/>
      <c r="I544" s="64"/>
      <c r="J544" s="65"/>
      <c r="K544" s="65"/>
      <c r="L544" s="65"/>
      <c r="M544" s="65"/>
      <c r="N544" s="65"/>
      <c r="O544" s="65"/>
      <c r="P544" s="65"/>
      <c r="Q544" s="65"/>
      <c r="R544" s="65"/>
      <c r="S544" s="46"/>
      <c r="T544" s="34"/>
      <c r="U544" s="34"/>
      <c r="V544" s="34"/>
      <c r="W544" s="39"/>
      <c r="X544" s="39"/>
      <c r="Y544" s="39"/>
      <c r="Z544" s="39"/>
      <c r="AA544" s="40"/>
    </row>
    <row r="545" spans="2:27">
      <c r="B545" s="317"/>
      <c r="C545" s="318"/>
      <c r="D545" s="318"/>
      <c r="E545" s="318"/>
      <c r="F545" s="318"/>
      <c r="G545" s="318"/>
      <c r="H545" s="318"/>
      <c r="I545" s="318"/>
      <c r="J545" s="318"/>
      <c r="K545" s="318"/>
      <c r="L545" s="318"/>
      <c r="M545" s="318"/>
      <c r="N545" s="318"/>
      <c r="O545" s="318"/>
      <c r="P545" s="318"/>
      <c r="Q545" s="318"/>
      <c r="R545" s="318"/>
      <c r="S545" s="319"/>
      <c r="T545" s="30"/>
      <c r="U545" s="30"/>
      <c r="V545" s="30"/>
      <c r="W545" s="39"/>
      <c r="X545" s="39"/>
      <c r="Y545" s="39"/>
      <c r="Z545" s="39"/>
      <c r="AA545" s="40"/>
    </row>
    <row r="546" spans="2:27">
      <c r="B546" s="32"/>
      <c r="C546" s="33"/>
      <c r="D546" s="33"/>
      <c r="E546" s="33"/>
      <c r="F546" s="33"/>
      <c r="G546" s="33"/>
      <c r="H546" s="33"/>
      <c r="I546" s="64"/>
      <c r="J546" s="65"/>
      <c r="K546" s="65"/>
      <c r="L546" s="65"/>
      <c r="M546" s="65"/>
      <c r="N546" s="65"/>
      <c r="O546" s="65"/>
      <c r="P546" s="65"/>
      <c r="Q546" s="65"/>
      <c r="R546" s="65"/>
      <c r="S546" s="46"/>
      <c r="T546" s="34"/>
      <c r="U546" s="34"/>
      <c r="V546" s="34"/>
      <c r="W546" s="39"/>
      <c r="X546" s="39"/>
      <c r="Y546" s="39"/>
      <c r="Z546" s="39"/>
      <c r="AA546" s="40"/>
    </row>
    <row r="547" spans="2:27">
      <c r="B547" s="317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  <c r="S547" s="319"/>
      <c r="T547" s="30"/>
      <c r="U547" s="30"/>
      <c r="V547" s="30"/>
      <c r="W547" s="39"/>
      <c r="X547" s="39"/>
      <c r="Y547" s="39"/>
      <c r="Z547" s="39"/>
      <c r="AA547" s="40"/>
    </row>
    <row r="548" spans="2:27">
      <c r="B548" s="32"/>
      <c r="C548" s="33"/>
      <c r="D548" s="33"/>
      <c r="E548" s="33"/>
      <c r="F548" s="33"/>
      <c r="G548" s="33"/>
      <c r="H548" s="33"/>
      <c r="I548" s="64"/>
      <c r="J548" s="65"/>
      <c r="K548" s="65"/>
      <c r="L548" s="65"/>
      <c r="M548" s="65"/>
      <c r="N548" s="65"/>
      <c r="O548" s="65"/>
      <c r="P548" s="65"/>
      <c r="Q548" s="65"/>
      <c r="R548" s="65"/>
      <c r="S548" s="46"/>
      <c r="T548" s="34"/>
      <c r="U548" s="34"/>
      <c r="V548" s="34"/>
      <c r="W548" s="39"/>
      <c r="X548" s="39"/>
      <c r="Y548" s="39"/>
      <c r="Z548" s="39"/>
      <c r="AA548" s="40"/>
    </row>
    <row r="549" spans="2:27">
      <c r="B549" s="317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  <c r="S549" s="319"/>
      <c r="T549" s="30"/>
      <c r="U549" s="30"/>
      <c r="V549" s="30"/>
      <c r="W549" s="39"/>
      <c r="X549" s="39"/>
      <c r="Y549" s="39"/>
      <c r="Z549" s="39"/>
      <c r="AA549" s="40"/>
    </row>
    <row r="550" spans="2:27">
      <c r="B550" s="32"/>
      <c r="C550" s="33"/>
      <c r="D550" s="33"/>
      <c r="E550" s="33"/>
      <c r="F550" s="33"/>
      <c r="G550" s="33"/>
      <c r="H550" s="33"/>
      <c r="I550" s="64"/>
      <c r="J550" s="65"/>
      <c r="K550" s="65"/>
      <c r="L550" s="65"/>
      <c r="M550" s="65"/>
      <c r="N550" s="65"/>
      <c r="O550" s="65"/>
      <c r="P550" s="65"/>
      <c r="Q550" s="65"/>
      <c r="R550" s="65"/>
      <c r="S550" s="46"/>
      <c r="T550" s="34"/>
      <c r="U550" s="34"/>
      <c r="V550" s="34"/>
      <c r="W550" s="39"/>
      <c r="X550" s="39"/>
      <c r="Y550" s="39"/>
      <c r="Z550" s="39"/>
      <c r="AA550" s="40"/>
    </row>
    <row r="551" spans="2:27">
      <c r="B551" s="317"/>
      <c r="C551" s="318"/>
      <c r="D551" s="318"/>
      <c r="E551" s="318"/>
      <c r="F551" s="318"/>
      <c r="G551" s="318"/>
      <c r="H551" s="318"/>
      <c r="I551" s="318"/>
      <c r="J551" s="318"/>
      <c r="K551" s="318"/>
      <c r="L551" s="318"/>
      <c r="M551" s="318"/>
      <c r="N551" s="318"/>
      <c r="O551" s="318"/>
      <c r="P551" s="318"/>
      <c r="Q551" s="318"/>
      <c r="R551" s="318"/>
      <c r="S551" s="319"/>
      <c r="T551" s="30"/>
      <c r="U551" s="30"/>
      <c r="V551" s="30"/>
      <c r="W551" s="39"/>
      <c r="X551" s="39"/>
      <c r="Y551" s="39"/>
      <c r="Z551" s="39"/>
      <c r="AA551" s="40"/>
    </row>
    <row r="552" spans="2:27">
      <c r="B552" s="32"/>
      <c r="C552" s="33"/>
      <c r="D552" s="33"/>
      <c r="E552" s="33"/>
      <c r="F552" s="33"/>
      <c r="G552" s="33"/>
      <c r="H552" s="33"/>
      <c r="I552" s="64"/>
      <c r="J552" s="65"/>
      <c r="K552" s="65"/>
      <c r="L552" s="65"/>
      <c r="M552" s="65"/>
      <c r="N552" s="65"/>
      <c r="O552" s="65"/>
      <c r="P552" s="65"/>
      <c r="Q552" s="65"/>
      <c r="R552" s="65"/>
      <c r="S552" s="46"/>
      <c r="T552" s="34"/>
      <c r="U552" s="34"/>
      <c r="V552" s="34"/>
      <c r="W552" s="39"/>
      <c r="X552" s="39"/>
      <c r="Y552" s="39"/>
      <c r="Z552" s="39"/>
      <c r="AA552" s="40"/>
    </row>
    <row r="553" spans="2:27">
      <c r="B553" s="317"/>
      <c r="C553" s="318"/>
      <c r="D553" s="318"/>
      <c r="E553" s="318"/>
      <c r="F553" s="318"/>
      <c r="G553" s="318"/>
      <c r="H553" s="318"/>
      <c r="I553" s="318"/>
      <c r="J553" s="318"/>
      <c r="K553" s="318"/>
      <c r="L553" s="318"/>
      <c r="M553" s="318"/>
      <c r="N553" s="318"/>
      <c r="O553" s="318"/>
      <c r="P553" s="318"/>
      <c r="Q553" s="318"/>
      <c r="R553" s="318"/>
      <c r="S553" s="319"/>
      <c r="T553" s="30"/>
      <c r="U553" s="30"/>
      <c r="V553" s="30"/>
      <c r="W553" s="39"/>
      <c r="X553" s="39"/>
      <c r="Y553" s="39"/>
      <c r="Z553" s="39"/>
      <c r="AA553" s="40"/>
    </row>
    <row r="554" spans="2:27">
      <c r="B554" s="32"/>
      <c r="C554" s="33"/>
      <c r="D554" s="33"/>
      <c r="E554" s="33"/>
      <c r="F554" s="33"/>
      <c r="G554" s="33"/>
      <c r="H554" s="33"/>
      <c r="I554" s="64"/>
      <c r="J554" s="65"/>
      <c r="K554" s="65"/>
      <c r="L554" s="65"/>
      <c r="M554" s="65"/>
      <c r="N554" s="65"/>
      <c r="O554" s="65"/>
      <c r="P554" s="65"/>
      <c r="Q554" s="65"/>
      <c r="R554" s="65"/>
      <c r="S554" s="46"/>
      <c r="T554" s="34"/>
      <c r="U554" s="34"/>
      <c r="V554" s="34"/>
      <c r="W554" s="39"/>
      <c r="X554" s="39"/>
      <c r="Y554" s="39"/>
      <c r="Z554" s="39"/>
      <c r="AA554" s="40"/>
    </row>
    <row r="555" spans="2:27">
      <c r="B555" s="317"/>
      <c r="C555" s="318"/>
      <c r="D555" s="318"/>
      <c r="E555" s="318"/>
      <c r="F555" s="318"/>
      <c r="G555" s="318"/>
      <c r="H555" s="318"/>
      <c r="I555" s="318"/>
      <c r="J555" s="318"/>
      <c r="K555" s="318"/>
      <c r="L555" s="318"/>
      <c r="M555" s="318"/>
      <c r="N555" s="318"/>
      <c r="O555" s="318"/>
      <c r="P555" s="318"/>
      <c r="Q555" s="318"/>
      <c r="R555" s="318"/>
      <c r="S555" s="319"/>
      <c r="T555" s="30"/>
      <c r="U555" s="30"/>
      <c r="V555" s="30"/>
      <c r="W555" s="39"/>
      <c r="X555" s="39"/>
      <c r="Y555" s="39"/>
      <c r="Z555" s="39"/>
      <c r="AA555" s="40"/>
    </row>
    <row r="556" spans="2:27">
      <c r="B556" s="32"/>
      <c r="C556" s="33"/>
      <c r="D556" s="33"/>
      <c r="E556" s="33"/>
      <c r="F556" s="33"/>
      <c r="G556" s="33"/>
      <c r="H556" s="33"/>
      <c r="I556" s="64"/>
      <c r="J556" s="65"/>
      <c r="K556" s="65"/>
      <c r="L556" s="65"/>
      <c r="M556" s="65"/>
      <c r="N556" s="65"/>
      <c r="O556" s="65"/>
      <c r="P556" s="65"/>
      <c r="Q556" s="65"/>
      <c r="R556" s="65"/>
      <c r="S556" s="46"/>
      <c r="T556" s="34"/>
      <c r="U556" s="34"/>
      <c r="V556" s="34"/>
      <c r="W556" s="39"/>
      <c r="X556" s="39"/>
      <c r="Y556" s="39"/>
      <c r="Z556" s="39"/>
      <c r="AA556" s="5"/>
    </row>
    <row r="557" spans="2:27">
      <c r="B557" s="317"/>
      <c r="C557" s="318"/>
      <c r="D557" s="318"/>
      <c r="E557" s="318"/>
      <c r="F557" s="318"/>
      <c r="G557" s="318"/>
      <c r="H557" s="318"/>
      <c r="I557" s="318"/>
      <c r="J557" s="318"/>
      <c r="K557" s="318"/>
      <c r="L557" s="318"/>
      <c r="M557" s="318"/>
      <c r="N557" s="318"/>
      <c r="O557" s="318"/>
      <c r="P557" s="318"/>
      <c r="Q557" s="318"/>
      <c r="R557" s="318"/>
      <c r="S557" s="319"/>
      <c r="T557" s="30"/>
      <c r="U557" s="30"/>
      <c r="V557" s="30"/>
      <c r="W557" s="39"/>
      <c r="X557" s="39"/>
      <c r="Y557" s="39"/>
      <c r="Z557" s="39"/>
      <c r="AA557" s="5"/>
    </row>
    <row r="558" spans="2:27">
      <c r="B558" s="32"/>
      <c r="C558" s="33"/>
      <c r="D558" s="33"/>
      <c r="E558" s="33"/>
      <c r="F558" s="33"/>
      <c r="G558" s="33"/>
      <c r="H558" s="33"/>
      <c r="I558" s="64"/>
      <c r="J558" s="65"/>
      <c r="K558" s="65"/>
      <c r="L558" s="65"/>
      <c r="M558" s="65"/>
      <c r="N558" s="65"/>
      <c r="O558" s="65"/>
      <c r="P558" s="65"/>
      <c r="Q558" s="65"/>
      <c r="R558" s="65"/>
      <c r="S558" s="46"/>
      <c r="T558" s="34"/>
      <c r="U558" s="34"/>
      <c r="V558" s="34"/>
      <c r="W558" s="39"/>
      <c r="X558" s="39"/>
      <c r="Y558" s="39"/>
      <c r="Z558" s="39"/>
      <c r="AA558" s="40"/>
    </row>
    <row r="559" spans="2:27">
      <c r="B559" s="317"/>
      <c r="C559" s="318"/>
      <c r="D559" s="318"/>
      <c r="E559" s="318"/>
      <c r="F559" s="318"/>
      <c r="G559" s="318"/>
      <c r="H559" s="318"/>
      <c r="I559" s="318"/>
      <c r="J559" s="318"/>
      <c r="K559" s="318"/>
      <c r="L559" s="318"/>
      <c r="M559" s="318"/>
      <c r="N559" s="318"/>
      <c r="O559" s="318"/>
      <c r="P559" s="318"/>
      <c r="Q559" s="318"/>
      <c r="R559" s="318"/>
      <c r="S559" s="319"/>
      <c r="T559" s="30"/>
      <c r="U559" s="30"/>
      <c r="V559" s="30"/>
      <c r="W559" s="39"/>
      <c r="X559" s="39"/>
      <c r="Y559" s="39"/>
      <c r="Z559" s="39"/>
      <c r="AA559" s="40"/>
    </row>
    <row r="560" spans="2:27">
      <c r="B560" s="32"/>
      <c r="C560" s="33"/>
      <c r="D560" s="33"/>
      <c r="E560" s="33"/>
      <c r="F560" s="33"/>
      <c r="G560" s="33"/>
      <c r="H560" s="33"/>
      <c r="I560" s="64"/>
      <c r="J560" s="65"/>
      <c r="K560" s="65"/>
      <c r="L560" s="65"/>
      <c r="M560" s="65"/>
      <c r="N560" s="65"/>
      <c r="O560" s="65"/>
      <c r="P560" s="65"/>
      <c r="Q560" s="65"/>
      <c r="R560" s="65"/>
      <c r="S560" s="46"/>
      <c r="T560" s="34"/>
      <c r="U560" s="34"/>
      <c r="V560" s="34"/>
      <c r="W560" s="39"/>
      <c r="X560" s="39"/>
      <c r="Y560" s="39"/>
      <c r="Z560" s="39"/>
      <c r="AA560" s="40"/>
    </row>
    <row r="561" spans="2:27">
      <c r="B561" s="317"/>
      <c r="C561" s="318"/>
      <c r="D561" s="318"/>
      <c r="E561" s="318"/>
      <c r="F561" s="318"/>
      <c r="G561" s="318"/>
      <c r="H561" s="318"/>
      <c r="I561" s="318"/>
      <c r="J561" s="318"/>
      <c r="K561" s="318"/>
      <c r="L561" s="318"/>
      <c r="M561" s="318"/>
      <c r="N561" s="318"/>
      <c r="O561" s="318"/>
      <c r="P561" s="318"/>
      <c r="Q561" s="318"/>
      <c r="R561" s="318"/>
      <c r="S561" s="319"/>
      <c r="T561" s="30"/>
      <c r="U561" s="30"/>
      <c r="V561" s="30"/>
      <c r="W561" s="39"/>
      <c r="X561" s="39"/>
      <c r="Y561" s="39"/>
      <c r="Z561" s="39"/>
      <c r="AA561" s="40"/>
    </row>
    <row r="562" spans="2:27">
      <c r="B562" s="32"/>
      <c r="C562" s="33"/>
      <c r="D562" s="33"/>
      <c r="E562" s="33"/>
      <c r="F562" s="33"/>
      <c r="G562" s="33"/>
      <c r="H562" s="33"/>
      <c r="I562" s="64"/>
      <c r="J562" s="65"/>
      <c r="K562" s="65"/>
      <c r="L562" s="65"/>
      <c r="M562" s="65"/>
      <c r="N562" s="65"/>
      <c r="O562" s="65"/>
      <c r="P562" s="65"/>
      <c r="Q562" s="65"/>
      <c r="R562" s="65"/>
      <c r="S562" s="46"/>
      <c r="T562" s="15"/>
      <c r="U562" s="15"/>
      <c r="V562" s="15"/>
      <c r="W562" s="41"/>
      <c r="X562" s="41"/>
      <c r="Y562" s="41"/>
      <c r="Z562" s="41"/>
      <c r="AA562" s="40"/>
    </row>
    <row r="563" spans="2:27">
      <c r="B563" s="317"/>
      <c r="C563" s="318"/>
      <c r="D563" s="318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  <c r="Q563" s="318"/>
      <c r="R563" s="318"/>
      <c r="S563" s="319"/>
      <c r="T563" s="8"/>
      <c r="U563" s="8"/>
      <c r="V563" s="8"/>
      <c r="W563" s="41"/>
      <c r="X563" s="41"/>
      <c r="Y563" s="41"/>
      <c r="Z563" s="41"/>
      <c r="AA563" s="40"/>
    </row>
    <row r="564" spans="2:27">
      <c r="B564" s="32"/>
      <c r="C564" s="33"/>
      <c r="D564" s="33"/>
      <c r="E564" s="33"/>
      <c r="F564" s="33"/>
      <c r="G564" s="33"/>
      <c r="H564" s="33"/>
      <c r="I564" s="64"/>
      <c r="J564" s="65"/>
      <c r="K564" s="65"/>
      <c r="L564" s="65"/>
      <c r="M564" s="65"/>
      <c r="N564" s="65"/>
      <c r="O564" s="65"/>
      <c r="P564" s="65"/>
      <c r="Q564" s="65"/>
      <c r="R564" s="65"/>
      <c r="S564" s="46"/>
      <c r="T564" s="34"/>
      <c r="U564" s="34"/>
      <c r="V564" s="34"/>
      <c r="W564" s="39"/>
      <c r="X564" s="39"/>
      <c r="Y564" s="39"/>
      <c r="Z564" s="39"/>
      <c r="AA564" s="40"/>
    </row>
    <row r="565" spans="2:27">
      <c r="B565" s="317"/>
      <c r="C565" s="318"/>
      <c r="D565" s="318"/>
      <c r="E565" s="318"/>
      <c r="F565" s="318"/>
      <c r="G565" s="318"/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9"/>
      <c r="T565" s="30"/>
      <c r="U565" s="30"/>
      <c r="V565" s="30"/>
      <c r="W565" s="39"/>
      <c r="X565" s="39"/>
      <c r="Y565" s="39"/>
      <c r="Z565" s="39"/>
      <c r="AA565" s="40"/>
    </row>
    <row r="566" spans="2:27">
      <c r="B566" s="32"/>
      <c r="C566" s="33"/>
      <c r="D566" s="33"/>
      <c r="E566" s="33"/>
      <c r="F566" s="33"/>
      <c r="G566" s="33"/>
      <c r="H566" s="33"/>
      <c r="I566" s="64"/>
      <c r="J566" s="65"/>
      <c r="K566" s="65"/>
      <c r="L566" s="65"/>
      <c r="M566" s="65"/>
      <c r="N566" s="65"/>
      <c r="O566" s="65"/>
      <c r="P566" s="65"/>
      <c r="Q566" s="65"/>
      <c r="R566" s="65"/>
      <c r="S566" s="46"/>
      <c r="T566" s="34"/>
      <c r="U566" s="34"/>
      <c r="V566" s="34"/>
      <c r="W566" s="39"/>
      <c r="X566" s="39"/>
      <c r="Y566" s="39"/>
      <c r="Z566" s="39"/>
      <c r="AA566" s="40"/>
    </row>
    <row r="567" spans="2:27">
      <c r="B567" s="317"/>
      <c r="C567" s="318"/>
      <c r="D567" s="318"/>
      <c r="E567" s="318"/>
      <c r="F567" s="318"/>
      <c r="G567" s="318"/>
      <c r="H567" s="318"/>
      <c r="I567" s="318"/>
      <c r="J567" s="318"/>
      <c r="K567" s="318"/>
      <c r="L567" s="318"/>
      <c r="M567" s="318"/>
      <c r="N567" s="318"/>
      <c r="O567" s="318"/>
      <c r="P567" s="318"/>
      <c r="Q567" s="318"/>
      <c r="R567" s="318"/>
      <c r="S567" s="319"/>
      <c r="T567" s="30"/>
      <c r="U567" s="30"/>
      <c r="V567" s="30"/>
      <c r="W567" s="39"/>
      <c r="X567" s="39"/>
      <c r="Y567" s="39"/>
      <c r="Z567" s="39"/>
      <c r="AA567" s="40"/>
    </row>
    <row r="568" spans="2:27">
      <c r="B568" s="32"/>
      <c r="C568" s="33"/>
      <c r="D568" s="33"/>
      <c r="E568" s="33"/>
      <c r="F568" s="33"/>
      <c r="G568" s="33"/>
      <c r="H568" s="33"/>
      <c r="I568" s="64"/>
      <c r="J568" s="65"/>
      <c r="K568" s="65"/>
      <c r="L568" s="65"/>
      <c r="M568" s="65"/>
      <c r="N568" s="65"/>
      <c r="O568" s="65"/>
      <c r="P568" s="65"/>
      <c r="Q568" s="65"/>
      <c r="R568" s="65"/>
      <c r="S568" s="46"/>
      <c r="T568" s="34"/>
      <c r="U568" s="34"/>
      <c r="V568" s="34"/>
      <c r="W568" s="39"/>
      <c r="X568" s="39"/>
      <c r="Y568" s="39"/>
      <c r="Z568" s="39"/>
      <c r="AA568" s="40"/>
    </row>
    <row r="569" spans="2:27">
      <c r="B569" s="317"/>
      <c r="C569" s="318"/>
      <c r="D569" s="318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8"/>
      <c r="R569" s="318"/>
      <c r="S569" s="319"/>
      <c r="T569" s="30"/>
      <c r="U569" s="30"/>
      <c r="V569" s="30"/>
      <c r="W569" s="39"/>
      <c r="X569" s="39"/>
      <c r="Y569" s="39"/>
      <c r="Z569" s="39"/>
      <c r="AA569" s="40"/>
    </row>
    <row r="570" spans="2:27">
      <c r="B570" s="32"/>
      <c r="C570" s="33"/>
      <c r="D570" s="33"/>
      <c r="E570" s="33"/>
      <c r="F570" s="33"/>
      <c r="G570" s="33"/>
      <c r="H570" s="33"/>
      <c r="I570" s="64"/>
      <c r="J570" s="65"/>
      <c r="K570" s="65"/>
      <c r="L570" s="65"/>
      <c r="M570" s="65"/>
      <c r="N570" s="65"/>
      <c r="O570" s="65"/>
      <c r="P570" s="65"/>
      <c r="Q570" s="65"/>
      <c r="R570" s="65"/>
      <c r="S570" s="46"/>
      <c r="T570" s="34"/>
      <c r="U570" s="34"/>
      <c r="V570" s="34"/>
      <c r="W570" s="39"/>
      <c r="X570" s="39"/>
      <c r="Y570" s="39"/>
      <c r="Z570" s="39"/>
      <c r="AA570" s="40"/>
    </row>
    <row r="571" spans="2:27">
      <c r="B571" s="317"/>
      <c r="C571" s="318"/>
      <c r="D571" s="318"/>
      <c r="E571" s="318"/>
      <c r="F571" s="318"/>
      <c r="G571" s="318"/>
      <c r="H571" s="318"/>
      <c r="I571" s="318"/>
      <c r="J571" s="318"/>
      <c r="K571" s="318"/>
      <c r="L571" s="318"/>
      <c r="M571" s="318"/>
      <c r="N571" s="318"/>
      <c r="O571" s="318"/>
      <c r="P571" s="318"/>
      <c r="Q571" s="318"/>
      <c r="R571" s="318"/>
      <c r="S571" s="319"/>
      <c r="T571" s="30"/>
      <c r="U571" s="30"/>
      <c r="V571" s="30"/>
      <c r="W571" s="39"/>
      <c r="X571" s="39"/>
      <c r="Y571" s="39"/>
      <c r="Z571" s="39"/>
      <c r="AA571" s="40"/>
    </row>
    <row r="572" spans="2:27">
      <c r="B572" s="32"/>
      <c r="C572" s="33"/>
      <c r="D572" s="33"/>
      <c r="E572" s="33"/>
      <c r="F572" s="33"/>
      <c r="G572" s="33"/>
      <c r="H572" s="33"/>
      <c r="I572" s="64"/>
      <c r="J572" s="65"/>
      <c r="K572" s="65"/>
      <c r="L572" s="65"/>
      <c r="M572" s="65"/>
      <c r="N572" s="65"/>
      <c r="O572" s="65"/>
      <c r="P572" s="65"/>
      <c r="Q572" s="65"/>
      <c r="R572" s="65"/>
      <c r="S572" s="46"/>
      <c r="T572" s="34"/>
      <c r="U572" s="34"/>
      <c r="V572" s="34"/>
      <c r="W572" s="39"/>
      <c r="X572" s="39"/>
      <c r="Y572" s="39"/>
      <c r="Z572" s="39"/>
      <c r="AA572" s="40"/>
    </row>
    <row r="573" spans="2:27">
      <c r="B573" s="317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  <c r="S573" s="319"/>
      <c r="T573" s="30"/>
      <c r="U573" s="30"/>
      <c r="V573" s="30"/>
      <c r="W573" s="39"/>
      <c r="X573" s="39"/>
      <c r="Y573" s="39"/>
      <c r="Z573" s="39"/>
      <c r="AA573" s="40"/>
    </row>
    <row r="574" spans="2:27">
      <c r="B574" s="32"/>
      <c r="C574" s="33"/>
      <c r="D574" s="33"/>
      <c r="E574" s="33"/>
      <c r="F574" s="33"/>
      <c r="G574" s="33"/>
      <c r="H574" s="33"/>
      <c r="I574" s="64"/>
      <c r="J574" s="65"/>
      <c r="K574" s="65"/>
      <c r="L574" s="65"/>
      <c r="M574" s="65"/>
      <c r="N574" s="65"/>
      <c r="O574" s="65"/>
      <c r="P574" s="65"/>
      <c r="Q574" s="65"/>
      <c r="R574" s="65"/>
      <c r="S574" s="46"/>
      <c r="T574" s="34"/>
      <c r="U574" s="34"/>
      <c r="V574" s="34"/>
      <c r="W574" s="39"/>
      <c r="X574" s="39"/>
      <c r="Y574" s="39"/>
      <c r="Z574" s="39"/>
      <c r="AA574" s="40"/>
    </row>
    <row r="575" spans="2:27">
      <c r="B575" s="317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  <c r="S575" s="319"/>
      <c r="T575" s="30"/>
      <c r="U575" s="30"/>
      <c r="V575" s="30"/>
      <c r="W575" s="39"/>
      <c r="X575" s="39"/>
      <c r="Y575" s="39"/>
      <c r="Z575" s="39"/>
      <c r="AA575" s="40"/>
    </row>
    <row r="576" spans="2:27">
      <c r="B576" s="32"/>
      <c r="C576" s="33"/>
      <c r="D576" s="33"/>
      <c r="E576" s="33"/>
      <c r="F576" s="33"/>
      <c r="G576" s="33"/>
      <c r="H576" s="33"/>
      <c r="I576" s="64"/>
      <c r="J576" s="65"/>
      <c r="K576" s="65"/>
      <c r="L576" s="65"/>
      <c r="M576" s="65"/>
      <c r="N576" s="65"/>
      <c r="O576" s="65"/>
      <c r="P576" s="65"/>
      <c r="Q576" s="65"/>
      <c r="R576" s="65"/>
      <c r="S576" s="46"/>
      <c r="T576" s="34"/>
      <c r="U576" s="34"/>
      <c r="V576" s="34"/>
      <c r="W576" s="39"/>
      <c r="X576" s="39"/>
      <c r="Y576" s="39"/>
      <c r="Z576" s="39"/>
      <c r="AA576" s="5"/>
    </row>
    <row r="577" spans="2:27">
      <c r="B577" s="317"/>
      <c r="C577" s="318"/>
      <c r="D577" s="318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9"/>
      <c r="T577" s="30"/>
      <c r="U577" s="30"/>
      <c r="V577" s="30"/>
      <c r="W577" s="39"/>
      <c r="X577" s="39"/>
      <c r="Y577" s="39"/>
      <c r="Z577" s="39"/>
      <c r="AA577" s="5"/>
    </row>
    <row r="578" spans="2:27">
      <c r="B578" s="32"/>
      <c r="C578" s="33"/>
      <c r="D578" s="33"/>
      <c r="E578" s="33"/>
      <c r="F578" s="33"/>
      <c r="G578" s="33"/>
      <c r="H578" s="33"/>
      <c r="I578" s="64"/>
      <c r="J578" s="65"/>
      <c r="K578" s="65"/>
      <c r="L578" s="65"/>
      <c r="M578" s="65"/>
      <c r="N578" s="65"/>
      <c r="O578" s="65"/>
      <c r="P578" s="65"/>
      <c r="Q578" s="65"/>
      <c r="R578" s="65"/>
      <c r="S578" s="46"/>
      <c r="T578" s="34"/>
      <c r="U578" s="34"/>
      <c r="V578" s="34"/>
      <c r="W578" s="39"/>
      <c r="X578" s="39"/>
      <c r="Y578" s="39"/>
      <c r="Z578" s="39"/>
      <c r="AA578" s="40"/>
    </row>
    <row r="579" spans="2:27">
      <c r="B579" s="317"/>
      <c r="C579" s="318"/>
      <c r="D579" s="318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8"/>
      <c r="R579" s="318"/>
      <c r="S579" s="319"/>
      <c r="T579" s="30"/>
      <c r="U579" s="30"/>
      <c r="V579" s="30"/>
      <c r="W579" s="39"/>
      <c r="X579" s="39"/>
      <c r="Y579" s="39"/>
      <c r="Z579" s="39"/>
      <c r="AA579" s="40"/>
    </row>
    <row r="580" spans="2:27">
      <c r="B580" s="32"/>
      <c r="C580" s="33"/>
      <c r="D580" s="33"/>
      <c r="E580" s="33"/>
      <c r="F580" s="33"/>
      <c r="G580" s="33"/>
      <c r="H580" s="33"/>
      <c r="I580" s="64"/>
      <c r="J580" s="65"/>
      <c r="K580" s="65"/>
      <c r="L580" s="65"/>
      <c r="M580" s="65"/>
      <c r="N580" s="65"/>
      <c r="O580" s="65"/>
      <c r="P580" s="65"/>
      <c r="Q580" s="65"/>
      <c r="R580" s="65"/>
      <c r="S580" s="46"/>
      <c r="T580" s="34"/>
      <c r="U580" s="34"/>
      <c r="V580" s="34"/>
      <c r="W580" s="39"/>
      <c r="X580" s="39"/>
      <c r="Y580" s="39"/>
      <c r="Z580" s="39"/>
      <c r="AA580" s="40"/>
    </row>
    <row r="581" spans="2:27">
      <c r="B581" s="317"/>
      <c r="C581" s="318"/>
      <c r="D581" s="318"/>
      <c r="E581" s="318"/>
      <c r="F581" s="318"/>
      <c r="G581" s="318"/>
      <c r="H581" s="318"/>
      <c r="I581" s="318"/>
      <c r="J581" s="318"/>
      <c r="K581" s="318"/>
      <c r="L581" s="318"/>
      <c r="M581" s="318"/>
      <c r="N581" s="318"/>
      <c r="O581" s="318"/>
      <c r="P581" s="318"/>
      <c r="Q581" s="318"/>
      <c r="R581" s="318"/>
      <c r="S581" s="319"/>
      <c r="T581" s="30"/>
      <c r="U581" s="30"/>
      <c r="V581" s="30"/>
      <c r="W581" s="39"/>
      <c r="X581" s="39"/>
      <c r="Y581" s="39"/>
      <c r="Z581" s="39"/>
      <c r="AA581" s="40"/>
    </row>
    <row r="582" spans="2:27">
      <c r="B582" s="32"/>
      <c r="C582" s="33"/>
      <c r="D582" s="33"/>
      <c r="E582" s="33"/>
      <c r="F582" s="33"/>
      <c r="G582" s="33"/>
      <c r="H582" s="33"/>
      <c r="I582" s="64"/>
      <c r="J582" s="65"/>
      <c r="K582" s="65"/>
      <c r="L582" s="65"/>
      <c r="M582" s="65"/>
      <c r="N582" s="65"/>
      <c r="O582" s="65"/>
      <c r="P582" s="65"/>
      <c r="Q582" s="65"/>
      <c r="R582" s="65"/>
      <c r="S582" s="46"/>
      <c r="T582" s="15"/>
      <c r="U582" s="15"/>
      <c r="V582" s="15"/>
      <c r="W582" s="41"/>
      <c r="X582" s="41"/>
      <c r="Y582" s="41"/>
      <c r="Z582" s="41"/>
      <c r="AA582" s="40"/>
    </row>
    <row r="583" spans="2:27">
      <c r="B583" s="317"/>
      <c r="C583" s="318"/>
      <c r="D583" s="318"/>
      <c r="E583" s="318"/>
      <c r="F583" s="318"/>
      <c r="G583" s="318"/>
      <c r="H583" s="318"/>
      <c r="I583" s="318"/>
      <c r="J583" s="318"/>
      <c r="K583" s="318"/>
      <c r="L583" s="318"/>
      <c r="M583" s="318"/>
      <c r="N583" s="318"/>
      <c r="O583" s="318"/>
      <c r="P583" s="318"/>
      <c r="Q583" s="318"/>
      <c r="R583" s="318"/>
      <c r="S583" s="319"/>
      <c r="T583" s="8"/>
      <c r="U583" s="8"/>
      <c r="V583" s="8"/>
      <c r="W583" s="41"/>
      <c r="X583" s="41"/>
      <c r="Y583" s="41"/>
      <c r="Z583" s="41"/>
      <c r="AA583" s="40"/>
    </row>
    <row r="584" spans="2:27">
      <c r="B584" s="32"/>
      <c r="C584" s="33"/>
      <c r="D584" s="33"/>
      <c r="E584" s="33"/>
      <c r="F584" s="33"/>
      <c r="G584" s="33"/>
      <c r="H584" s="33"/>
      <c r="I584" s="64"/>
      <c r="J584" s="65"/>
      <c r="K584" s="65"/>
      <c r="L584" s="65"/>
      <c r="M584" s="65"/>
      <c r="N584" s="65"/>
      <c r="O584" s="65"/>
      <c r="P584" s="65"/>
      <c r="Q584" s="65"/>
      <c r="R584" s="65"/>
      <c r="S584" s="46"/>
      <c r="T584" s="34"/>
      <c r="U584" s="34"/>
      <c r="V584" s="34"/>
      <c r="W584" s="39"/>
      <c r="X584" s="39"/>
      <c r="Y584" s="39"/>
      <c r="Z584" s="39"/>
      <c r="AA584" s="40"/>
    </row>
    <row r="585" spans="2:27">
      <c r="B585" s="317"/>
      <c r="C585" s="318"/>
      <c r="D585" s="318"/>
      <c r="E585" s="318"/>
      <c r="F585" s="318"/>
      <c r="G585" s="318"/>
      <c r="H585" s="318"/>
      <c r="I585" s="318"/>
      <c r="J585" s="318"/>
      <c r="K585" s="318"/>
      <c r="L585" s="318"/>
      <c r="M585" s="318"/>
      <c r="N585" s="318"/>
      <c r="O585" s="318"/>
      <c r="P585" s="318"/>
      <c r="Q585" s="318"/>
      <c r="R585" s="318"/>
      <c r="S585" s="319"/>
      <c r="T585" s="30"/>
      <c r="U585" s="30"/>
      <c r="V585" s="30"/>
      <c r="W585" s="39"/>
      <c r="X585" s="39"/>
      <c r="Y585" s="39"/>
      <c r="Z585" s="39"/>
      <c r="AA585" s="40"/>
    </row>
    <row r="586" spans="2:27">
      <c r="B586" s="32"/>
      <c r="C586" s="33"/>
      <c r="D586" s="33"/>
      <c r="E586" s="33"/>
      <c r="F586" s="33"/>
      <c r="G586" s="33"/>
      <c r="H586" s="33"/>
      <c r="I586" s="64"/>
      <c r="J586" s="65"/>
      <c r="K586" s="65"/>
      <c r="L586" s="65"/>
      <c r="M586" s="65"/>
      <c r="N586" s="65"/>
      <c r="O586" s="65"/>
      <c r="P586" s="65"/>
      <c r="Q586" s="65"/>
      <c r="R586" s="65"/>
      <c r="S586" s="46"/>
      <c r="T586" s="34"/>
      <c r="U586" s="34"/>
      <c r="V586" s="34"/>
      <c r="W586" s="39"/>
      <c r="X586" s="39"/>
      <c r="Y586" s="39"/>
      <c r="Z586" s="39"/>
      <c r="AA586" s="40"/>
    </row>
    <row r="587" spans="2:27">
      <c r="B587" s="317"/>
      <c r="C587" s="318"/>
      <c r="D587" s="318"/>
      <c r="E587" s="318"/>
      <c r="F587" s="318"/>
      <c r="G587" s="318"/>
      <c r="H587" s="318"/>
      <c r="I587" s="318"/>
      <c r="J587" s="318"/>
      <c r="K587" s="318"/>
      <c r="L587" s="318"/>
      <c r="M587" s="318"/>
      <c r="N587" s="318"/>
      <c r="O587" s="318"/>
      <c r="P587" s="318"/>
      <c r="Q587" s="318"/>
      <c r="R587" s="318"/>
      <c r="S587" s="319"/>
      <c r="T587" s="30"/>
      <c r="U587" s="30"/>
      <c r="V587" s="30"/>
      <c r="W587" s="39"/>
      <c r="X587" s="39"/>
      <c r="Y587" s="39"/>
      <c r="Z587" s="39"/>
      <c r="AA587" s="40"/>
    </row>
    <row r="588" spans="2:27">
      <c r="B588" s="32"/>
      <c r="C588" s="33"/>
      <c r="D588" s="33"/>
      <c r="E588" s="33"/>
      <c r="F588" s="33"/>
      <c r="G588" s="33"/>
      <c r="H588" s="33"/>
      <c r="I588" s="64"/>
      <c r="J588" s="65"/>
      <c r="K588" s="65"/>
      <c r="L588" s="65"/>
      <c r="M588" s="65"/>
      <c r="N588" s="65"/>
      <c r="O588" s="65"/>
      <c r="P588" s="65"/>
      <c r="Q588" s="65"/>
      <c r="R588" s="65"/>
      <c r="S588" s="46"/>
      <c r="T588" s="34"/>
      <c r="U588" s="34"/>
      <c r="V588" s="34"/>
      <c r="W588" s="39"/>
      <c r="X588" s="39"/>
      <c r="Y588" s="39"/>
      <c r="Z588" s="39"/>
      <c r="AA588" s="40"/>
    </row>
    <row r="589" spans="2:27">
      <c r="B589" s="317"/>
      <c r="C589" s="318"/>
      <c r="D589" s="318"/>
      <c r="E589" s="318"/>
      <c r="F589" s="318"/>
      <c r="G589" s="318"/>
      <c r="H589" s="318"/>
      <c r="I589" s="318"/>
      <c r="J589" s="318"/>
      <c r="K589" s="318"/>
      <c r="L589" s="318"/>
      <c r="M589" s="318"/>
      <c r="N589" s="318"/>
      <c r="O589" s="318"/>
      <c r="P589" s="318"/>
      <c r="Q589" s="318"/>
      <c r="R589" s="318"/>
      <c r="S589" s="319"/>
      <c r="T589" s="30"/>
      <c r="U589" s="30"/>
      <c r="V589" s="30"/>
      <c r="W589" s="39"/>
      <c r="X589" s="39"/>
      <c r="Y589" s="39"/>
      <c r="Z589" s="39"/>
      <c r="AA589" s="40"/>
    </row>
    <row r="590" spans="2:27">
      <c r="B590" s="32"/>
      <c r="C590" s="33"/>
      <c r="D590" s="33"/>
      <c r="E590" s="33"/>
      <c r="F590" s="33"/>
      <c r="G590" s="33"/>
      <c r="H590" s="33"/>
      <c r="I590" s="64"/>
      <c r="J590" s="65"/>
      <c r="K590" s="65"/>
      <c r="L590" s="65"/>
      <c r="M590" s="65"/>
      <c r="N590" s="65"/>
      <c r="O590" s="65"/>
      <c r="P590" s="65"/>
      <c r="Q590" s="65"/>
      <c r="R590" s="65"/>
      <c r="S590" s="46"/>
      <c r="T590" s="34"/>
      <c r="U590" s="34"/>
      <c r="V590" s="34"/>
      <c r="W590" s="39"/>
      <c r="X590" s="39"/>
      <c r="Y590" s="39"/>
      <c r="Z590" s="39"/>
      <c r="AA590" s="40"/>
    </row>
    <row r="591" spans="2:27">
      <c r="B591" s="317"/>
      <c r="C591" s="318"/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9"/>
      <c r="T591" s="30"/>
      <c r="U591" s="30"/>
      <c r="V591" s="30"/>
      <c r="W591" s="39"/>
      <c r="X591" s="39"/>
      <c r="Y591" s="39"/>
      <c r="Z591" s="39"/>
      <c r="AA591" s="40"/>
    </row>
    <row r="592" spans="2:27">
      <c r="B592" s="32"/>
      <c r="C592" s="33"/>
      <c r="D592" s="33"/>
      <c r="E592" s="33"/>
      <c r="F592" s="33"/>
      <c r="G592" s="33"/>
      <c r="H592" s="33"/>
      <c r="I592" s="64"/>
      <c r="J592" s="65"/>
      <c r="K592" s="65"/>
      <c r="L592" s="65"/>
      <c r="M592" s="65"/>
      <c r="N592" s="65"/>
      <c r="O592" s="65"/>
      <c r="P592" s="65"/>
      <c r="Q592" s="65"/>
      <c r="R592" s="65"/>
      <c r="S592" s="46"/>
      <c r="T592" s="34"/>
      <c r="U592" s="34"/>
      <c r="V592" s="34"/>
      <c r="W592" s="39"/>
      <c r="X592" s="39"/>
      <c r="Y592" s="39"/>
      <c r="Z592" s="39"/>
      <c r="AA592" s="40"/>
    </row>
    <row r="593" spans="2:27">
      <c r="B593" s="317"/>
      <c r="C593" s="318"/>
      <c r="D593" s="318"/>
      <c r="E593" s="318"/>
      <c r="F593" s="318"/>
      <c r="G593" s="318"/>
      <c r="H593" s="318"/>
      <c r="I593" s="318"/>
      <c r="J593" s="318"/>
      <c r="K593" s="318"/>
      <c r="L593" s="318"/>
      <c r="M593" s="318"/>
      <c r="N593" s="318"/>
      <c r="O593" s="318"/>
      <c r="P593" s="318"/>
      <c r="Q593" s="318"/>
      <c r="R593" s="318"/>
      <c r="S593" s="319"/>
      <c r="T593" s="30"/>
      <c r="U593" s="30"/>
      <c r="V593" s="30"/>
      <c r="W593" s="39"/>
      <c r="X593" s="39"/>
      <c r="Y593" s="39"/>
      <c r="Z593" s="39"/>
      <c r="AA593" s="40"/>
    </row>
    <row r="594" spans="2:27">
      <c r="B594" s="32"/>
      <c r="C594" s="33"/>
      <c r="D594" s="33"/>
      <c r="E594" s="33"/>
      <c r="F594" s="33"/>
      <c r="G594" s="33"/>
      <c r="H594" s="33"/>
      <c r="I594" s="64"/>
      <c r="J594" s="65"/>
      <c r="K594" s="65"/>
      <c r="L594" s="65"/>
      <c r="M594" s="65"/>
      <c r="N594" s="65"/>
      <c r="O594" s="65"/>
      <c r="P594" s="65"/>
      <c r="Q594" s="65"/>
      <c r="R594" s="65"/>
      <c r="S594" s="46"/>
      <c r="T594" s="34"/>
      <c r="U594" s="34"/>
      <c r="V594" s="34"/>
      <c r="W594" s="39"/>
      <c r="X594" s="39"/>
      <c r="Y594" s="39"/>
      <c r="Z594" s="39"/>
      <c r="AA594" s="40"/>
    </row>
    <row r="595" spans="2:27">
      <c r="B595" s="317"/>
      <c r="C595" s="318"/>
      <c r="D595" s="318"/>
      <c r="E595" s="318"/>
      <c r="F595" s="318"/>
      <c r="G595" s="318"/>
      <c r="H595" s="318"/>
      <c r="I595" s="318"/>
      <c r="J595" s="318"/>
      <c r="K595" s="318"/>
      <c r="L595" s="318"/>
      <c r="M595" s="318"/>
      <c r="N595" s="318"/>
      <c r="O595" s="318"/>
      <c r="P595" s="318"/>
      <c r="Q595" s="318"/>
      <c r="R595" s="318"/>
      <c r="S595" s="319"/>
      <c r="T595" s="30"/>
      <c r="U595" s="30"/>
      <c r="V595" s="30"/>
      <c r="W595" s="39"/>
      <c r="X595" s="39"/>
      <c r="Y595" s="39"/>
      <c r="Z595" s="39"/>
      <c r="AA595" s="40"/>
    </row>
    <row r="596" spans="2:27">
      <c r="B596" s="32"/>
      <c r="C596" s="33"/>
      <c r="D596" s="33"/>
      <c r="E596" s="33"/>
      <c r="F596" s="33"/>
      <c r="G596" s="33"/>
      <c r="H596" s="33"/>
      <c r="I596" s="64"/>
      <c r="J596" s="65"/>
      <c r="K596" s="65"/>
      <c r="L596" s="65"/>
      <c r="M596" s="65"/>
      <c r="N596" s="65"/>
      <c r="O596" s="65"/>
      <c r="P596" s="65"/>
      <c r="Q596" s="65"/>
      <c r="R596" s="65"/>
      <c r="S596" s="46"/>
      <c r="T596" s="34"/>
      <c r="U596" s="34"/>
      <c r="V596" s="34"/>
      <c r="W596" s="39"/>
      <c r="X596" s="39"/>
      <c r="Y596" s="39"/>
      <c r="Z596" s="39"/>
      <c r="AA596" s="5"/>
    </row>
    <row r="597" spans="2:27">
      <c r="B597" s="317"/>
      <c r="C597" s="318"/>
      <c r="D597" s="318"/>
      <c r="E597" s="318"/>
      <c r="F597" s="318"/>
      <c r="G597" s="318"/>
      <c r="H597" s="318"/>
      <c r="I597" s="318"/>
      <c r="J597" s="318"/>
      <c r="K597" s="318"/>
      <c r="L597" s="318"/>
      <c r="M597" s="318"/>
      <c r="N597" s="318"/>
      <c r="O597" s="318"/>
      <c r="P597" s="318"/>
      <c r="Q597" s="318"/>
      <c r="R597" s="318"/>
      <c r="S597" s="319"/>
      <c r="T597" s="30"/>
      <c r="U597" s="30"/>
      <c r="V597" s="30"/>
      <c r="W597" s="39"/>
      <c r="X597" s="39"/>
      <c r="Y597" s="39"/>
      <c r="Z597" s="39"/>
      <c r="AA597" s="5"/>
    </row>
    <row r="598" spans="2:27">
      <c r="B598" s="32"/>
      <c r="C598" s="33"/>
      <c r="D598" s="33"/>
      <c r="E598" s="33"/>
      <c r="F598" s="33"/>
      <c r="G598" s="33"/>
      <c r="H598" s="33"/>
      <c r="I598" s="64"/>
      <c r="J598" s="65"/>
      <c r="K598" s="65"/>
      <c r="L598" s="65"/>
      <c r="M598" s="65"/>
      <c r="N598" s="65"/>
      <c r="O598" s="65"/>
      <c r="P598" s="65"/>
      <c r="Q598" s="65"/>
      <c r="R598" s="65"/>
      <c r="S598" s="46"/>
      <c r="T598" s="34"/>
      <c r="U598" s="34"/>
      <c r="V598" s="34"/>
      <c r="W598" s="39"/>
      <c r="X598" s="39"/>
      <c r="Y598" s="39"/>
      <c r="Z598" s="39"/>
      <c r="AA598" s="40"/>
    </row>
    <row r="599" spans="2:27">
      <c r="B599" s="317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  <c r="S599" s="319"/>
      <c r="T599" s="30"/>
      <c r="U599" s="30"/>
      <c r="V599" s="30"/>
      <c r="W599" s="39"/>
      <c r="X599" s="39"/>
      <c r="Y599" s="39"/>
      <c r="Z599" s="39"/>
      <c r="AA599" s="40"/>
    </row>
    <row r="600" spans="2:27">
      <c r="B600" s="32"/>
      <c r="C600" s="33"/>
      <c r="D600" s="33"/>
      <c r="E600" s="33"/>
      <c r="F600" s="33"/>
      <c r="G600" s="33"/>
      <c r="H600" s="33"/>
      <c r="I600" s="64"/>
      <c r="J600" s="65"/>
      <c r="K600" s="65"/>
      <c r="L600" s="65"/>
      <c r="M600" s="65"/>
      <c r="N600" s="65"/>
      <c r="O600" s="65"/>
      <c r="P600" s="65"/>
      <c r="Q600" s="65"/>
      <c r="R600" s="65"/>
      <c r="S600" s="46"/>
      <c r="T600" s="34"/>
      <c r="U600" s="34"/>
      <c r="V600" s="34"/>
      <c r="W600" s="39"/>
      <c r="X600" s="39"/>
      <c r="Y600" s="39"/>
      <c r="Z600" s="39"/>
      <c r="AA600" s="40"/>
    </row>
    <row r="601" spans="2:27">
      <c r="B601" s="317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  <c r="S601" s="319"/>
      <c r="T601" s="30"/>
      <c r="U601" s="30"/>
      <c r="V601" s="30"/>
      <c r="W601" s="39"/>
      <c r="X601" s="39"/>
      <c r="Y601" s="39"/>
      <c r="Z601" s="39"/>
      <c r="AA601" s="40"/>
    </row>
    <row r="602" spans="2:27">
      <c r="B602" s="32"/>
      <c r="C602" s="33"/>
      <c r="D602" s="33"/>
      <c r="E602" s="33"/>
      <c r="F602" s="33"/>
      <c r="G602" s="33"/>
      <c r="H602" s="33"/>
      <c r="I602" s="64"/>
      <c r="J602" s="65"/>
      <c r="K602" s="65"/>
      <c r="L602" s="65"/>
      <c r="M602" s="65"/>
      <c r="N602" s="65"/>
      <c r="O602" s="65"/>
      <c r="P602" s="65"/>
      <c r="Q602" s="65"/>
      <c r="R602" s="65"/>
      <c r="S602" s="46"/>
      <c r="T602" s="15"/>
      <c r="U602" s="15"/>
      <c r="V602" s="15"/>
      <c r="W602" s="41"/>
      <c r="X602" s="41"/>
      <c r="Y602" s="41"/>
      <c r="Z602" s="41"/>
      <c r="AA602" s="40"/>
    </row>
    <row r="603" spans="2:27">
      <c r="B603" s="317"/>
      <c r="C603" s="318"/>
      <c r="D603" s="318"/>
      <c r="E603" s="318"/>
      <c r="F603" s="318"/>
      <c r="G603" s="318"/>
      <c r="H603" s="318"/>
      <c r="I603" s="318"/>
      <c r="J603" s="318"/>
      <c r="K603" s="318"/>
      <c r="L603" s="318"/>
      <c r="M603" s="318"/>
      <c r="N603" s="318"/>
      <c r="O603" s="318"/>
      <c r="P603" s="318"/>
      <c r="Q603" s="318"/>
      <c r="R603" s="318"/>
      <c r="S603" s="319"/>
      <c r="T603" s="8"/>
      <c r="U603" s="8"/>
      <c r="V603" s="8"/>
      <c r="W603" s="41"/>
      <c r="X603" s="41"/>
      <c r="Y603" s="41"/>
      <c r="Z603" s="41"/>
      <c r="AA603" s="40"/>
    </row>
    <row r="604" spans="2:27">
      <c r="B604" s="32"/>
      <c r="C604" s="33"/>
      <c r="D604" s="33"/>
      <c r="E604" s="33"/>
      <c r="F604" s="33"/>
      <c r="G604" s="33"/>
      <c r="H604" s="33"/>
      <c r="I604" s="64"/>
      <c r="J604" s="65"/>
      <c r="K604" s="65"/>
      <c r="L604" s="65"/>
      <c r="M604" s="65"/>
      <c r="N604" s="65"/>
      <c r="O604" s="65"/>
      <c r="P604" s="65"/>
      <c r="Q604" s="65"/>
      <c r="R604" s="65"/>
      <c r="S604" s="46"/>
      <c r="T604" s="34"/>
      <c r="U604" s="34"/>
      <c r="V604" s="34"/>
      <c r="W604" s="39"/>
      <c r="X604" s="39"/>
      <c r="Y604" s="39"/>
      <c r="Z604" s="39"/>
      <c r="AA604" s="40"/>
    </row>
    <row r="605" spans="2:27">
      <c r="B605" s="317"/>
      <c r="C605" s="318"/>
      <c r="D605" s="318"/>
      <c r="E605" s="318"/>
      <c r="F605" s="318"/>
      <c r="G605" s="318"/>
      <c r="H605" s="318"/>
      <c r="I605" s="318"/>
      <c r="J605" s="318"/>
      <c r="K605" s="318"/>
      <c r="L605" s="318"/>
      <c r="M605" s="318"/>
      <c r="N605" s="318"/>
      <c r="O605" s="318"/>
      <c r="P605" s="318"/>
      <c r="Q605" s="318"/>
      <c r="R605" s="318"/>
      <c r="S605" s="319"/>
      <c r="T605" s="30"/>
      <c r="U605" s="30"/>
      <c r="V605" s="30"/>
      <c r="W605" s="39"/>
      <c r="X605" s="39"/>
      <c r="Y605" s="39"/>
      <c r="Z605" s="39"/>
      <c r="AA605" s="40"/>
    </row>
    <row r="606" spans="2:27">
      <c r="B606" s="32"/>
      <c r="C606" s="33"/>
      <c r="D606" s="33"/>
      <c r="E606" s="33"/>
      <c r="F606" s="33"/>
      <c r="G606" s="33"/>
      <c r="H606" s="33"/>
      <c r="I606" s="64"/>
      <c r="J606" s="65"/>
      <c r="K606" s="65"/>
      <c r="L606" s="65"/>
      <c r="M606" s="65"/>
      <c r="N606" s="65"/>
      <c r="O606" s="65"/>
      <c r="P606" s="65"/>
      <c r="Q606" s="65"/>
      <c r="R606" s="65"/>
      <c r="S606" s="46"/>
      <c r="T606" s="34"/>
      <c r="U606" s="34"/>
      <c r="V606" s="34"/>
      <c r="W606" s="39"/>
      <c r="X606" s="39"/>
      <c r="Y606" s="39"/>
      <c r="Z606" s="39"/>
      <c r="AA606" s="40"/>
    </row>
    <row r="607" spans="2:27">
      <c r="B607" s="317"/>
      <c r="C607" s="318"/>
      <c r="D607" s="318"/>
      <c r="E607" s="318"/>
      <c r="F607" s="318"/>
      <c r="G607" s="318"/>
      <c r="H607" s="318"/>
      <c r="I607" s="318"/>
      <c r="J607" s="318"/>
      <c r="K607" s="318"/>
      <c r="L607" s="318"/>
      <c r="M607" s="318"/>
      <c r="N607" s="318"/>
      <c r="O607" s="318"/>
      <c r="P607" s="318"/>
      <c r="Q607" s="318"/>
      <c r="R607" s="318"/>
      <c r="S607" s="319"/>
      <c r="T607" s="30"/>
      <c r="U607" s="30"/>
      <c r="V607" s="30"/>
      <c r="W607" s="39"/>
      <c r="X607" s="39"/>
      <c r="Y607" s="39"/>
      <c r="Z607" s="39"/>
      <c r="AA607" s="40"/>
    </row>
    <row r="608" spans="2:27">
      <c r="B608" s="32"/>
      <c r="C608" s="33"/>
      <c r="D608" s="33"/>
      <c r="E608" s="33"/>
      <c r="F608" s="33"/>
      <c r="G608" s="33"/>
      <c r="H608" s="33"/>
      <c r="I608" s="64"/>
      <c r="J608" s="65"/>
      <c r="K608" s="65"/>
      <c r="L608" s="65"/>
      <c r="M608" s="65"/>
      <c r="N608" s="65"/>
      <c r="O608" s="65"/>
      <c r="P608" s="65"/>
      <c r="Q608" s="65"/>
      <c r="R608" s="65"/>
      <c r="S608" s="46"/>
      <c r="T608" s="34"/>
      <c r="U608" s="34"/>
      <c r="V608" s="34"/>
      <c r="W608" s="39"/>
      <c r="X608" s="39"/>
      <c r="Y608" s="39"/>
      <c r="Z608" s="39"/>
      <c r="AA608" s="40"/>
    </row>
    <row r="609" spans="2:27">
      <c r="B609" s="317"/>
      <c r="C609" s="318"/>
      <c r="D609" s="318"/>
      <c r="E609" s="318"/>
      <c r="F609" s="318"/>
      <c r="G609" s="318"/>
      <c r="H609" s="318"/>
      <c r="I609" s="318"/>
      <c r="J609" s="318"/>
      <c r="K609" s="318"/>
      <c r="L609" s="318"/>
      <c r="M609" s="318"/>
      <c r="N609" s="318"/>
      <c r="O609" s="318"/>
      <c r="P609" s="318"/>
      <c r="Q609" s="318"/>
      <c r="R609" s="318"/>
      <c r="S609" s="319"/>
      <c r="T609" s="30"/>
      <c r="U609" s="30"/>
      <c r="V609" s="30"/>
      <c r="W609" s="39"/>
      <c r="X609" s="39"/>
      <c r="Y609" s="39"/>
      <c r="Z609" s="39"/>
      <c r="AA609" s="40"/>
    </row>
    <row r="610" spans="2:27">
      <c r="B610" s="32"/>
      <c r="C610" s="33"/>
      <c r="D610" s="33"/>
      <c r="E610" s="33"/>
      <c r="F610" s="33"/>
      <c r="G610" s="33"/>
      <c r="H610" s="33"/>
      <c r="I610" s="64"/>
      <c r="J610" s="65"/>
      <c r="K610" s="65"/>
      <c r="L610" s="65"/>
      <c r="M610" s="65"/>
      <c r="N610" s="65"/>
      <c r="O610" s="65"/>
      <c r="P610" s="65"/>
      <c r="Q610" s="65"/>
      <c r="R610" s="65"/>
      <c r="S610" s="46"/>
      <c r="T610" s="34"/>
      <c r="U610" s="34"/>
      <c r="V610" s="34"/>
      <c r="W610" s="39"/>
      <c r="X610" s="39"/>
      <c r="Y610" s="39"/>
      <c r="Z610" s="39"/>
      <c r="AA610" s="40"/>
    </row>
    <row r="611" spans="2:27">
      <c r="B611" s="317"/>
      <c r="C611" s="318"/>
      <c r="D611" s="318"/>
      <c r="E611" s="318"/>
      <c r="F611" s="318"/>
      <c r="G611" s="318"/>
      <c r="H611" s="318"/>
      <c r="I611" s="318"/>
      <c r="J611" s="318"/>
      <c r="K611" s="318"/>
      <c r="L611" s="318"/>
      <c r="M611" s="318"/>
      <c r="N611" s="318"/>
      <c r="O611" s="318"/>
      <c r="P611" s="318"/>
      <c r="Q611" s="318"/>
      <c r="R611" s="318"/>
      <c r="S611" s="319"/>
      <c r="T611" s="30"/>
      <c r="U611" s="30"/>
      <c r="V611" s="30"/>
      <c r="W611" s="39"/>
      <c r="X611" s="39"/>
      <c r="Y611" s="39"/>
      <c r="Z611" s="39"/>
      <c r="AA611" s="40"/>
    </row>
    <row r="612" spans="2:27">
      <c r="B612" s="32"/>
      <c r="C612" s="33"/>
      <c r="D612" s="33"/>
      <c r="E612" s="33"/>
      <c r="F612" s="33"/>
      <c r="G612" s="33"/>
      <c r="H612" s="33"/>
      <c r="I612" s="64"/>
      <c r="J612" s="65"/>
      <c r="K612" s="65"/>
      <c r="L612" s="65"/>
      <c r="M612" s="65"/>
      <c r="N612" s="65"/>
      <c r="O612" s="65"/>
      <c r="P612" s="65"/>
      <c r="Q612" s="65"/>
      <c r="R612" s="65"/>
      <c r="S612" s="46"/>
      <c r="T612" s="34"/>
      <c r="U612" s="34"/>
      <c r="V612" s="34"/>
      <c r="W612" s="39"/>
      <c r="X612" s="39"/>
      <c r="Y612" s="39"/>
      <c r="Z612" s="39"/>
      <c r="AA612" s="40"/>
    </row>
    <row r="613" spans="2:27">
      <c r="B613" s="317"/>
      <c r="C613" s="318"/>
      <c r="D613" s="318"/>
      <c r="E613" s="318"/>
      <c r="F613" s="318"/>
      <c r="G613" s="318"/>
      <c r="H613" s="318"/>
      <c r="I613" s="318"/>
      <c r="J613" s="318"/>
      <c r="K613" s="318"/>
      <c r="L613" s="318"/>
      <c r="M613" s="318"/>
      <c r="N613" s="318"/>
      <c r="O613" s="318"/>
      <c r="P613" s="318"/>
      <c r="Q613" s="318"/>
      <c r="R613" s="318"/>
      <c r="S613" s="319"/>
      <c r="T613" s="30"/>
      <c r="U613" s="30"/>
      <c r="V613" s="30"/>
      <c r="W613" s="39"/>
      <c r="X613" s="39"/>
      <c r="Y613" s="39"/>
      <c r="Z613" s="39"/>
      <c r="AA613" s="40"/>
    </row>
    <row r="614" spans="2:27">
      <c r="B614" s="32"/>
      <c r="C614" s="33"/>
      <c r="D614" s="33"/>
      <c r="E614" s="33"/>
      <c r="F614" s="33"/>
      <c r="G614" s="33"/>
      <c r="H614" s="33"/>
      <c r="I614" s="64"/>
      <c r="J614" s="65"/>
      <c r="K614" s="65"/>
      <c r="L614" s="65"/>
      <c r="M614" s="65"/>
      <c r="N614" s="65"/>
      <c r="O614" s="65"/>
      <c r="P614" s="65"/>
      <c r="Q614" s="65"/>
      <c r="R614" s="65"/>
      <c r="S614" s="46"/>
      <c r="T614" s="34"/>
      <c r="U614" s="34"/>
      <c r="V614" s="34"/>
      <c r="W614" s="39"/>
      <c r="X614" s="39"/>
      <c r="Y614" s="39"/>
      <c r="Z614" s="39"/>
      <c r="AA614" s="40"/>
    </row>
    <row r="615" spans="2:27">
      <c r="B615" s="317"/>
      <c r="C615" s="318"/>
      <c r="D615" s="318"/>
      <c r="E615" s="318"/>
      <c r="F615" s="318"/>
      <c r="G615" s="318"/>
      <c r="H615" s="318"/>
      <c r="I615" s="318"/>
      <c r="J615" s="318"/>
      <c r="K615" s="318"/>
      <c r="L615" s="318"/>
      <c r="M615" s="318"/>
      <c r="N615" s="318"/>
      <c r="O615" s="318"/>
      <c r="P615" s="318"/>
      <c r="Q615" s="318"/>
      <c r="R615" s="318"/>
      <c r="S615" s="319"/>
      <c r="T615" s="30"/>
      <c r="U615" s="30"/>
      <c r="V615" s="30"/>
      <c r="W615" s="39"/>
      <c r="X615" s="39"/>
      <c r="Y615" s="39"/>
      <c r="Z615" s="39"/>
      <c r="AA615" s="40"/>
    </row>
    <row r="616" spans="2:27">
      <c r="B616" s="32"/>
      <c r="C616" s="33"/>
      <c r="D616" s="33"/>
      <c r="E616" s="33"/>
      <c r="F616" s="33"/>
      <c r="G616" s="33"/>
      <c r="H616" s="33"/>
      <c r="I616" s="64"/>
      <c r="J616" s="65"/>
      <c r="K616" s="65"/>
      <c r="L616" s="65"/>
      <c r="M616" s="65"/>
      <c r="N616" s="65"/>
      <c r="O616" s="65"/>
      <c r="P616" s="65"/>
      <c r="Q616" s="65"/>
      <c r="R616" s="65"/>
      <c r="S616" s="46"/>
      <c r="T616" s="34"/>
      <c r="U616" s="34"/>
      <c r="V616" s="34"/>
      <c r="W616" s="39"/>
      <c r="X616" s="39"/>
      <c r="Y616" s="39"/>
      <c r="Z616" s="39"/>
      <c r="AA616" s="5"/>
    </row>
    <row r="617" spans="2:27">
      <c r="B617" s="317"/>
      <c r="C617" s="318"/>
      <c r="D617" s="318"/>
      <c r="E617" s="318"/>
      <c r="F617" s="318"/>
      <c r="G617" s="318"/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9"/>
      <c r="T617" s="30"/>
      <c r="U617" s="30"/>
      <c r="V617" s="30"/>
      <c r="W617" s="39"/>
      <c r="X617" s="39"/>
      <c r="Y617" s="39"/>
      <c r="Z617" s="39"/>
      <c r="AA617" s="5"/>
    </row>
    <row r="618" spans="2:27">
      <c r="B618" s="32"/>
      <c r="C618" s="33"/>
      <c r="D618" s="33"/>
      <c r="E618" s="33"/>
      <c r="F618" s="33"/>
      <c r="G618" s="33"/>
      <c r="H618" s="33"/>
      <c r="I618" s="64"/>
      <c r="J618" s="65"/>
      <c r="K618" s="65"/>
      <c r="L618" s="65"/>
      <c r="M618" s="65"/>
      <c r="N618" s="65"/>
      <c r="O618" s="65"/>
      <c r="P618" s="65"/>
      <c r="Q618" s="65"/>
      <c r="R618" s="65"/>
      <c r="S618" s="46"/>
      <c r="T618" s="34"/>
      <c r="U618" s="34"/>
      <c r="V618" s="34"/>
      <c r="W618" s="39"/>
      <c r="X618" s="39"/>
      <c r="Y618" s="39"/>
      <c r="Z618" s="39"/>
      <c r="AA618" s="40"/>
    </row>
    <row r="619" spans="2:27">
      <c r="B619" s="317"/>
      <c r="C619" s="318"/>
      <c r="D619" s="318"/>
      <c r="E619" s="318"/>
      <c r="F619" s="318"/>
      <c r="G619" s="318"/>
      <c r="H619" s="318"/>
      <c r="I619" s="318"/>
      <c r="J619" s="318"/>
      <c r="K619" s="318"/>
      <c r="L619" s="318"/>
      <c r="M619" s="318"/>
      <c r="N619" s="318"/>
      <c r="O619" s="318"/>
      <c r="P619" s="318"/>
      <c r="Q619" s="318"/>
      <c r="R619" s="318"/>
      <c r="S619" s="319"/>
      <c r="T619" s="30"/>
      <c r="U619" s="30"/>
      <c r="V619" s="30"/>
      <c r="W619" s="39"/>
      <c r="X619" s="39"/>
      <c r="Y619" s="39"/>
      <c r="Z619" s="39"/>
      <c r="AA619" s="40"/>
    </row>
    <row r="620" spans="2:27">
      <c r="B620" s="32"/>
      <c r="C620" s="33"/>
      <c r="D620" s="33"/>
      <c r="E620" s="33"/>
      <c r="F620" s="33"/>
      <c r="G620" s="33"/>
      <c r="H620" s="33"/>
      <c r="I620" s="64"/>
      <c r="J620" s="65"/>
      <c r="K620" s="65"/>
      <c r="L620" s="65"/>
      <c r="M620" s="65"/>
      <c r="N620" s="65"/>
      <c r="O620" s="65"/>
      <c r="P620" s="65"/>
      <c r="Q620" s="65"/>
      <c r="R620" s="65"/>
      <c r="S620" s="46"/>
      <c r="T620" s="34"/>
      <c r="U620" s="34"/>
      <c r="V620" s="34"/>
      <c r="W620" s="39"/>
      <c r="X620" s="39"/>
      <c r="Y620" s="39"/>
      <c r="Z620" s="39"/>
      <c r="AA620" s="40"/>
    </row>
    <row r="621" spans="2:27">
      <c r="B621" s="317"/>
      <c r="C621" s="318"/>
      <c r="D621" s="318"/>
      <c r="E621" s="318"/>
      <c r="F621" s="318"/>
      <c r="G621" s="318"/>
      <c r="H621" s="318"/>
      <c r="I621" s="318"/>
      <c r="J621" s="318"/>
      <c r="K621" s="318"/>
      <c r="L621" s="318"/>
      <c r="M621" s="318"/>
      <c r="N621" s="318"/>
      <c r="O621" s="318"/>
      <c r="P621" s="318"/>
      <c r="Q621" s="318"/>
      <c r="R621" s="318"/>
      <c r="S621" s="319"/>
      <c r="T621" s="30"/>
      <c r="U621" s="30"/>
      <c r="V621" s="30"/>
      <c r="W621" s="39"/>
      <c r="X621" s="39"/>
      <c r="Y621" s="39"/>
      <c r="Z621" s="39"/>
      <c r="AA621" s="40"/>
    </row>
    <row r="622" spans="2:27">
      <c r="B622" s="32"/>
      <c r="C622" s="33"/>
      <c r="D622" s="33"/>
      <c r="E622" s="33"/>
      <c r="F622" s="33"/>
      <c r="G622" s="33"/>
      <c r="H622" s="33"/>
      <c r="I622" s="64"/>
      <c r="J622" s="65"/>
      <c r="K622" s="65"/>
      <c r="L622" s="65"/>
      <c r="M622" s="65"/>
      <c r="N622" s="65"/>
      <c r="O622" s="65"/>
      <c r="P622" s="65"/>
      <c r="Q622" s="65"/>
      <c r="R622" s="65"/>
      <c r="S622" s="46"/>
      <c r="T622" s="15"/>
      <c r="U622" s="15"/>
      <c r="V622" s="15"/>
      <c r="W622" s="41"/>
      <c r="X622" s="41"/>
      <c r="Y622" s="41"/>
      <c r="Z622" s="41"/>
      <c r="AA622" s="40"/>
    </row>
    <row r="623" spans="2:27">
      <c r="B623" s="317"/>
      <c r="C623" s="318"/>
      <c r="D623" s="318"/>
      <c r="E623" s="318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8"/>
      <c r="R623" s="318"/>
      <c r="S623" s="319"/>
      <c r="T623" s="8"/>
      <c r="U623" s="8"/>
      <c r="V623" s="8"/>
      <c r="W623" s="41"/>
      <c r="X623" s="41"/>
      <c r="Y623" s="41"/>
      <c r="Z623" s="41"/>
      <c r="AA623" s="40"/>
    </row>
    <row r="624" spans="2:27">
      <c r="B624" s="32"/>
      <c r="C624" s="33"/>
      <c r="D624" s="33"/>
      <c r="E624" s="33"/>
      <c r="F624" s="33"/>
      <c r="G624" s="33"/>
      <c r="H624" s="33"/>
      <c r="I624" s="64"/>
      <c r="J624" s="65"/>
      <c r="K624" s="65"/>
      <c r="L624" s="65"/>
      <c r="M624" s="65"/>
      <c r="N624" s="65"/>
      <c r="O624" s="65"/>
      <c r="P624" s="65"/>
      <c r="Q624" s="65"/>
      <c r="R624" s="65"/>
      <c r="S624" s="46"/>
      <c r="T624" s="34"/>
      <c r="U624" s="34"/>
      <c r="V624" s="34"/>
      <c r="W624" s="39"/>
      <c r="X624" s="39"/>
      <c r="Y624" s="39"/>
      <c r="Z624" s="39"/>
      <c r="AA624" s="40"/>
    </row>
    <row r="625" spans="2:27">
      <c r="B625" s="317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  <c r="S625" s="319"/>
      <c r="T625" s="30"/>
      <c r="U625" s="30"/>
      <c r="V625" s="30"/>
      <c r="W625" s="39"/>
      <c r="X625" s="39"/>
      <c r="Y625" s="39"/>
      <c r="Z625" s="39"/>
      <c r="AA625" s="40"/>
    </row>
    <row r="626" spans="2:27">
      <c r="B626" s="32"/>
      <c r="C626" s="33"/>
      <c r="D626" s="33"/>
      <c r="E626" s="33"/>
      <c r="F626" s="33"/>
      <c r="G626" s="33"/>
      <c r="H626" s="33"/>
      <c r="I626" s="64"/>
      <c r="J626" s="65"/>
      <c r="K626" s="65"/>
      <c r="L626" s="65"/>
      <c r="M626" s="65"/>
      <c r="N626" s="65"/>
      <c r="O626" s="65"/>
      <c r="P626" s="65"/>
      <c r="Q626" s="65"/>
      <c r="R626" s="65"/>
      <c r="S626" s="46"/>
      <c r="T626" s="34"/>
      <c r="U626" s="34"/>
      <c r="V626" s="34"/>
      <c r="W626" s="39"/>
      <c r="X626" s="39"/>
      <c r="Y626" s="39"/>
      <c r="Z626" s="39"/>
      <c r="AA626" s="40"/>
    </row>
    <row r="627" spans="2:27">
      <c r="B627" s="317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  <c r="S627" s="319"/>
      <c r="T627" s="30"/>
      <c r="U627" s="30"/>
      <c r="V627" s="30"/>
      <c r="W627" s="39"/>
      <c r="X627" s="39"/>
      <c r="Y627" s="39"/>
      <c r="Z627" s="39"/>
      <c r="AA627" s="40"/>
    </row>
    <row r="628" spans="2:27">
      <c r="B628" s="32"/>
      <c r="C628" s="33"/>
      <c r="D628" s="33"/>
      <c r="E628" s="33"/>
      <c r="F628" s="33"/>
      <c r="G628" s="33"/>
      <c r="H628" s="33"/>
      <c r="I628" s="64"/>
      <c r="J628" s="65"/>
      <c r="K628" s="65"/>
      <c r="L628" s="65"/>
      <c r="M628" s="65"/>
      <c r="N628" s="65"/>
      <c r="O628" s="65"/>
      <c r="P628" s="65"/>
      <c r="Q628" s="65"/>
      <c r="R628" s="65"/>
      <c r="S628" s="46"/>
      <c r="T628" s="34"/>
      <c r="U628" s="34"/>
      <c r="V628" s="34"/>
      <c r="W628" s="39"/>
      <c r="X628" s="39"/>
      <c r="Y628" s="39"/>
      <c r="Z628" s="39"/>
      <c r="AA628" s="40"/>
    </row>
    <row r="629" spans="2:27">
      <c r="B629" s="317"/>
      <c r="C629" s="318"/>
      <c r="D629" s="318"/>
      <c r="E629" s="318"/>
      <c r="F629" s="318"/>
      <c r="G629" s="318"/>
      <c r="H629" s="318"/>
      <c r="I629" s="318"/>
      <c r="J629" s="318"/>
      <c r="K629" s="318"/>
      <c r="L629" s="318"/>
      <c r="M629" s="318"/>
      <c r="N629" s="318"/>
      <c r="O629" s="318"/>
      <c r="P629" s="318"/>
      <c r="Q629" s="318"/>
      <c r="R629" s="318"/>
      <c r="S629" s="319"/>
      <c r="T629" s="30"/>
      <c r="U629" s="30"/>
      <c r="V629" s="30"/>
      <c r="W629" s="39"/>
      <c r="X629" s="39"/>
      <c r="Y629" s="39"/>
      <c r="Z629" s="39"/>
      <c r="AA629" s="40"/>
    </row>
    <row r="630" spans="2:27">
      <c r="B630" s="32"/>
      <c r="C630" s="33"/>
      <c r="D630" s="33"/>
      <c r="E630" s="33"/>
      <c r="F630" s="33"/>
      <c r="G630" s="33"/>
      <c r="H630" s="33"/>
      <c r="I630" s="64"/>
      <c r="J630" s="65"/>
      <c r="K630" s="65"/>
      <c r="L630" s="65"/>
      <c r="M630" s="65"/>
      <c r="N630" s="65"/>
      <c r="O630" s="65"/>
      <c r="P630" s="65"/>
      <c r="Q630" s="65"/>
      <c r="R630" s="65"/>
      <c r="S630" s="46"/>
      <c r="T630" s="34"/>
      <c r="U630" s="34"/>
      <c r="V630" s="34"/>
      <c r="W630" s="39"/>
      <c r="X630" s="39"/>
      <c r="Y630" s="39"/>
      <c r="Z630" s="39"/>
      <c r="AA630" s="40"/>
    </row>
    <row r="631" spans="2:27">
      <c r="B631" s="317"/>
      <c r="C631" s="318"/>
      <c r="D631" s="318"/>
      <c r="E631" s="318"/>
      <c r="F631" s="318"/>
      <c r="G631" s="318"/>
      <c r="H631" s="318"/>
      <c r="I631" s="318"/>
      <c r="J631" s="318"/>
      <c r="K631" s="318"/>
      <c r="L631" s="318"/>
      <c r="M631" s="318"/>
      <c r="N631" s="318"/>
      <c r="O631" s="318"/>
      <c r="P631" s="318"/>
      <c r="Q631" s="318"/>
      <c r="R631" s="318"/>
      <c r="S631" s="319"/>
      <c r="T631" s="30"/>
      <c r="U631" s="30"/>
      <c r="V631" s="30"/>
      <c r="W631" s="39"/>
      <c r="X631" s="39"/>
      <c r="Y631" s="39"/>
      <c r="Z631" s="39"/>
      <c r="AA631" s="40"/>
    </row>
    <row r="632" spans="2:27">
      <c r="B632" s="32"/>
      <c r="C632" s="33"/>
      <c r="D632" s="33"/>
      <c r="E632" s="33"/>
      <c r="F632" s="33"/>
      <c r="G632" s="33"/>
      <c r="H632" s="33"/>
      <c r="I632" s="64"/>
      <c r="J632" s="65"/>
      <c r="K632" s="65"/>
      <c r="L632" s="65"/>
      <c r="M632" s="65"/>
      <c r="N632" s="65"/>
      <c r="O632" s="65"/>
      <c r="P632" s="65"/>
      <c r="Q632" s="65"/>
      <c r="R632" s="65"/>
      <c r="S632" s="46"/>
      <c r="T632" s="34"/>
      <c r="U632" s="34"/>
      <c r="V632" s="34"/>
      <c r="W632" s="39"/>
      <c r="X632" s="39"/>
      <c r="Y632" s="39"/>
      <c r="Z632" s="39"/>
      <c r="AA632" s="40"/>
    </row>
    <row r="633" spans="2:27">
      <c r="B633" s="317"/>
      <c r="C633" s="318"/>
      <c r="D633" s="318"/>
      <c r="E633" s="318"/>
      <c r="F633" s="318"/>
      <c r="G633" s="318"/>
      <c r="H633" s="318"/>
      <c r="I633" s="318"/>
      <c r="J633" s="318"/>
      <c r="K633" s="318"/>
      <c r="L633" s="318"/>
      <c r="M633" s="318"/>
      <c r="N633" s="318"/>
      <c r="O633" s="318"/>
      <c r="P633" s="318"/>
      <c r="Q633" s="318"/>
      <c r="R633" s="318"/>
      <c r="S633" s="319"/>
      <c r="T633" s="30"/>
      <c r="U633" s="30"/>
      <c r="V633" s="30"/>
      <c r="W633" s="39"/>
      <c r="X633" s="39"/>
      <c r="Y633" s="39"/>
      <c r="Z633" s="39"/>
      <c r="AA633" s="40"/>
    </row>
    <row r="634" spans="2:27">
      <c r="B634" s="32"/>
      <c r="C634" s="33"/>
      <c r="D634" s="33"/>
      <c r="E634" s="33"/>
      <c r="F634" s="33"/>
      <c r="G634" s="33"/>
      <c r="H634" s="33"/>
      <c r="I634" s="64"/>
      <c r="J634" s="65"/>
      <c r="K634" s="65"/>
      <c r="L634" s="65"/>
      <c r="M634" s="65"/>
      <c r="N634" s="65"/>
      <c r="O634" s="65"/>
      <c r="P634" s="65"/>
      <c r="Q634" s="65"/>
      <c r="R634" s="65"/>
      <c r="S634" s="46"/>
      <c r="T634" s="34"/>
      <c r="U634" s="34"/>
      <c r="V634" s="34"/>
      <c r="W634" s="39"/>
      <c r="X634" s="39"/>
      <c r="Y634" s="39"/>
      <c r="Z634" s="39"/>
      <c r="AA634" s="40"/>
    </row>
    <row r="635" spans="2:27">
      <c r="B635" s="317"/>
      <c r="C635" s="318"/>
      <c r="D635" s="318"/>
      <c r="E635" s="318"/>
      <c r="F635" s="318"/>
      <c r="G635" s="318"/>
      <c r="H635" s="318"/>
      <c r="I635" s="318"/>
      <c r="J635" s="318"/>
      <c r="K635" s="318"/>
      <c r="L635" s="318"/>
      <c r="M635" s="318"/>
      <c r="N635" s="318"/>
      <c r="O635" s="318"/>
      <c r="P635" s="318"/>
      <c r="Q635" s="318"/>
      <c r="R635" s="318"/>
      <c r="S635" s="319"/>
      <c r="T635" s="30"/>
      <c r="U635" s="30"/>
      <c r="V635" s="30"/>
      <c r="W635" s="39"/>
      <c r="X635" s="39"/>
      <c r="Y635" s="39"/>
      <c r="Z635" s="39"/>
      <c r="AA635" s="40"/>
    </row>
    <row r="636" spans="2:27">
      <c r="B636" s="32"/>
      <c r="C636" s="33"/>
      <c r="D636" s="33"/>
      <c r="E636" s="33"/>
      <c r="F636" s="33"/>
      <c r="G636" s="33"/>
      <c r="H636" s="33"/>
      <c r="I636" s="64"/>
      <c r="J636" s="65"/>
      <c r="K636" s="65"/>
      <c r="L636" s="65"/>
      <c r="M636" s="65"/>
      <c r="N636" s="65"/>
      <c r="O636" s="65"/>
      <c r="P636" s="65"/>
      <c r="Q636" s="65"/>
      <c r="R636" s="65"/>
      <c r="S636" s="46"/>
      <c r="T636" s="34"/>
      <c r="U636" s="34"/>
      <c r="V636" s="34"/>
      <c r="W636" s="39"/>
      <c r="X636" s="39"/>
      <c r="Y636" s="39"/>
      <c r="Z636" s="39"/>
      <c r="AA636" s="5"/>
    </row>
    <row r="637" spans="2:27">
      <c r="B637" s="317"/>
      <c r="C637" s="318"/>
      <c r="D637" s="318"/>
      <c r="E637" s="318"/>
      <c r="F637" s="318"/>
      <c r="G637" s="318"/>
      <c r="H637" s="318"/>
      <c r="I637" s="318"/>
      <c r="J637" s="318"/>
      <c r="K637" s="318"/>
      <c r="L637" s="318"/>
      <c r="M637" s="318"/>
      <c r="N637" s="318"/>
      <c r="O637" s="318"/>
      <c r="P637" s="318"/>
      <c r="Q637" s="318"/>
      <c r="R637" s="318"/>
      <c r="S637" s="319"/>
      <c r="T637" s="30"/>
      <c r="U637" s="30"/>
      <c r="V637" s="30"/>
      <c r="W637" s="39"/>
      <c r="X637" s="39"/>
      <c r="Y637" s="39"/>
      <c r="Z637" s="39"/>
      <c r="AA637" s="5"/>
    </row>
    <row r="638" spans="2:27">
      <c r="B638" s="32"/>
      <c r="C638" s="33"/>
      <c r="D638" s="33"/>
      <c r="E638" s="33"/>
      <c r="F638" s="33"/>
      <c r="G638" s="33"/>
      <c r="H638" s="33"/>
      <c r="I638" s="64"/>
      <c r="J638" s="65"/>
      <c r="K638" s="65"/>
      <c r="L638" s="65"/>
      <c r="M638" s="65"/>
      <c r="N638" s="65"/>
      <c r="O638" s="65"/>
      <c r="P638" s="65"/>
      <c r="Q638" s="65"/>
      <c r="R638" s="65"/>
      <c r="S638" s="46"/>
      <c r="T638" s="34"/>
      <c r="U638" s="34"/>
      <c r="V638" s="34"/>
      <c r="W638" s="39"/>
      <c r="X638" s="39"/>
      <c r="Y638" s="39"/>
      <c r="Z638" s="39"/>
      <c r="AA638" s="40"/>
    </row>
    <row r="639" spans="2:27">
      <c r="B639" s="317"/>
      <c r="C639" s="318"/>
      <c r="D639" s="318"/>
      <c r="E639" s="318"/>
      <c r="F639" s="318"/>
      <c r="G639" s="318"/>
      <c r="H639" s="318"/>
      <c r="I639" s="318"/>
      <c r="J639" s="318"/>
      <c r="K639" s="318"/>
      <c r="L639" s="318"/>
      <c r="M639" s="318"/>
      <c r="N639" s="318"/>
      <c r="O639" s="318"/>
      <c r="P639" s="318"/>
      <c r="Q639" s="318"/>
      <c r="R639" s="318"/>
      <c r="S639" s="319"/>
      <c r="T639" s="30"/>
      <c r="U639" s="30"/>
      <c r="V639" s="30"/>
      <c r="W639" s="39"/>
      <c r="X639" s="39"/>
      <c r="Y639" s="39"/>
      <c r="Z639" s="39"/>
      <c r="AA639" s="40"/>
    </row>
    <row r="640" spans="2:27">
      <c r="B640" s="32"/>
      <c r="C640" s="33"/>
      <c r="D640" s="33"/>
      <c r="E640" s="33"/>
      <c r="F640" s="33"/>
      <c r="G640" s="33"/>
      <c r="H640" s="33"/>
      <c r="I640" s="64"/>
      <c r="J640" s="65"/>
      <c r="K640" s="65"/>
      <c r="L640" s="65"/>
      <c r="M640" s="65"/>
      <c r="N640" s="65"/>
      <c r="O640" s="65"/>
      <c r="P640" s="65"/>
      <c r="Q640" s="65"/>
      <c r="R640" s="65"/>
      <c r="S640" s="46"/>
      <c r="T640" s="34"/>
      <c r="U640" s="34"/>
      <c r="V640" s="34"/>
      <c r="W640" s="39"/>
      <c r="X640" s="39"/>
      <c r="Y640" s="39"/>
      <c r="Z640" s="39"/>
      <c r="AA640" s="40"/>
    </row>
    <row r="641" spans="2:27">
      <c r="B641" s="317"/>
      <c r="C641" s="318"/>
      <c r="D641" s="318"/>
      <c r="E641" s="318"/>
      <c r="F641" s="318"/>
      <c r="G641" s="318"/>
      <c r="H641" s="318"/>
      <c r="I641" s="318"/>
      <c r="J641" s="318"/>
      <c r="K641" s="318"/>
      <c r="L641" s="318"/>
      <c r="M641" s="318"/>
      <c r="N641" s="318"/>
      <c r="O641" s="318"/>
      <c r="P641" s="318"/>
      <c r="Q641" s="318"/>
      <c r="R641" s="318"/>
      <c r="S641" s="319"/>
      <c r="T641" s="30"/>
      <c r="U641" s="30"/>
      <c r="V641" s="30"/>
      <c r="W641" s="39"/>
      <c r="X641" s="39"/>
      <c r="Y641" s="39"/>
      <c r="Z641" s="39"/>
      <c r="AA641" s="40"/>
    </row>
    <row r="642" spans="2:27">
      <c r="B642" s="32"/>
      <c r="C642" s="33"/>
      <c r="D642" s="33"/>
      <c r="E642" s="33"/>
      <c r="F642" s="33"/>
      <c r="G642" s="33"/>
      <c r="H642" s="33"/>
      <c r="I642" s="64"/>
      <c r="J642" s="65"/>
      <c r="K642" s="65"/>
      <c r="L642" s="65"/>
      <c r="M642" s="65"/>
      <c r="N642" s="65"/>
      <c r="O642" s="65"/>
      <c r="P642" s="65"/>
      <c r="Q642" s="65"/>
      <c r="R642" s="65"/>
      <c r="S642" s="46"/>
      <c r="T642" s="15"/>
      <c r="U642" s="15"/>
      <c r="V642" s="15"/>
      <c r="W642" s="41"/>
      <c r="X642" s="41"/>
      <c r="Y642" s="41"/>
      <c r="Z642" s="41"/>
      <c r="AA642" s="40"/>
    </row>
    <row r="643" spans="2:27">
      <c r="B643" s="317"/>
      <c r="C643" s="318"/>
      <c r="D643" s="318"/>
      <c r="E643" s="318"/>
      <c r="F643" s="318"/>
      <c r="G643" s="318"/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9"/>
      <c r="T643" s="8"/>
      <c r="U643" s="8"/>
      <c r="V643" s="8"/>
      <c r="W643" s="41"/>
      <c r="X643" s="41"/>
      <c r="Y643" s="41"/>
      <c r="Z643" s="41"/>
      <c r="AA643" s="40"/>
    </row>
    <row r="644" spans="2:27">
      <c r="B644" s="32"/>
      <c r="C644" s="33"/>
      <c r="D644" s="33"/>
      <c r="E644" s="33"/>
      <c r="F644" s="33"/>
      <c r="G644" s="33"/>
      <c r="H644" s="33"/>
      <c r="I644" s="64"/>
      <c r="J644" s="65"/>
      <c r="K644" s="65"/>
      <c r="L644" s="65"/>
      <c r="M644" s="65"/>
      <c r="N644" s="65"/>
      <c r="O644" s="65"/>
      <c r="P644" s="65"/>
      <c r="Q644" s="65"/>
      <c r="R644" s="65"/>
      <c r="S644" s="46"/>
      <c r="T644" s="34"/>
      <c r="U644" s="34"/>
      <c r="V644" s="34"/>
      <c r="W644" s="39"/>
      <c r="X644" s="39"/>
      <c r="Y644" s="39"/>
      <c r="Z644" s="39"/>
      <c r="AA644" s="40"/>
    </row>
    <row r="645" spans="2:27">
      <c r="B645" s="317"/>
      <c r="C645" s="318"/>
      <c r="D645" s="318"/>
      <c r="E645" s="318"/>
      <c r="F645" s="318"/>
      <c r="G645" s="318"/>
      <c r="H645" s="318"/>
      <c r="I645" s="318"/>
      <c r="J645" s="318"/>
      <c r="K645" s="318"/>
      <c r="L645" s="318"/>
      <c r="M645" s="318"/>
      <c r="N645" s="318"/>
      <c r="O645" s="318"/>
      <c r="P645" s="318"/>
      <c r="Q645" s="318"/>
      <c r="R645" s="318"/>
      <c r="S645" s="319"/>
      <c r="T645" s="30"/>
      <c r="U645" s="30"/>
      <c r="V645" s="30"/>
      <c r="W645" s="39"/>
      <c r="X645" s="39"/>
      <c r="Y645" s="39"/>
      <c r="Z645" s="39"/>
      <c r="AA645" s="40"/>
    </row>
    <row r="646" spans="2:27">
      <c r="B646" s="32"/>
      <c r="C646" s="33"/>
      <c r="D646" s="33"/>
      <c r="E646" s="33"/>
      <c r="F646" s="33"/>
      <c r="G646" s="33"/>
      <c r="H646" s="33"/>
      <c r="I646" s="64"/>
      <c r="J646" s="65"/>
      <c r="K646" s="65"/>
      <c r="L646" s="65"/>
      <c r="M646" s="65"/>
      <c r="N646" s="65"/>
      <c r="O646" s="65"/>
      <c r="P646" s="65"/>
      <c r="Q646" s="65"/>
      <c r="R646" s="65"/>
      <c r="S646" s="46"/>
      <c r="T646" s="34"/>
      <c r="U646" s="34"/>
      <c r="V646" s="34"/>
      <c r="W646" s="39"/>
      <c r="X646" s="39"/>
      <c r="Y646" s="39"/>
      <c r="Z646" s="39"/>
      <c r="AA646" s="40"/>
    </row>
    <row r="647" spans="2:27">
      <c r="B647" s="317"/>
      <c r="C647" s="318"/>
      <c r="D647" s="318"/>
      <c r="E647" s="318"/>
      <c r="F647" s="318"/>
      <c r="G647" s="318"/>
      <c r="H647" s="318"/>
      <c r="I647" s="318"/>
      <c r="J647" s="318"/>
      <c r="K647" s="318"/>
      <c r="L647" s="318"/>
      <c r="M647" s="318"/>
      <c r="N647" s="318"/>
      <c r="O647" s="318"/>
      <c r="P647" s="318"/>
      <c r="Q647" s="318"/>
      <c r="R647" s="318"/>
      <c r="S647" s="319"/>
      <c r="T647" s="30"/>
      <c r="U647" s="30"/>
      <c r="V647" s="30"/>
      <c r="W647" s="39"/>
      <c r="X647" s="39"/>
      <c r="Y647" s="39"/>
      <c r="Z647" s="39"/>
      <c r="AA647" s="40"/>
    </row>
    <row r="648" spans="2:27">
      <c r="B648" s="32"/>
      <c r="C648" s="33"/>
      <c r="D648" s="33"/>
      <c r="E648" s="33"/>
      <c r="F648" s="33"/>
      <c r="G648" s="33"/>
      <c r="H648" s="33"/>
      <c r="I648" s="64"/>
      <c r="J648" s="65"/>
      <c r="K648" s="65"/>
      <c r="L648" s="65"/>
      <c r="M648" s="65"/>
      <c r="N648" s="65"/>
      <c r="O648" s="65"/>
      <c r="P648" s="65"/>
      <c r="Q648" s="65"/>
      <c r="R648" s="65"/>
      <c r="S648" s="46"/>
      <c r="T648" s="34"/>
      <c r="U648" s="34"/>
      <c r="V648" s="34"/>
      <c r="W648" s="39"/>
      <c r="X648" s="39"/>
      <c r="Y648" s="39"/>
      <c r="Z648" s="39"/>
      <c r="AA648" s="40"/>
    </row>
    <row r="649" spans="2:27">
      <c r="B649" s="317"/>
      <c r="C649" s="318"/>
      <c r="D649" s="318"/>
      <c r="E649" s="318"/>
      <c r="F649" s="318"/>
      <c r="G649" s="318"/>
      <c r="H649" s="318"/>
      <c r="I649" s="318"/>
      <c r="J649" s="318"/>
      <c r="K649" s="318"/>
      <c r="L649" s="318"/>
      <c r="M649" s="318"/>
      <c r="N649" s="318"/>
      <c r="O649" s="318"/>
      <c r="P649" s="318"/>
      <c r="Q649" s="318"/>
      <c r="R649" s="318"/>
      <c r="S649" s="319"/>
      <c r="T649" s="30"/>
      <c r="U649" s="30"/>
      <c r="V649" s="30"/>
      <c r="W649" s="39"/>
      <c r="X649" s="39"/>
      <c r="Y649" s="39"/>
      <c r="Z649" s="39"/>
      <c r="AA649" s="40"/>
    </row>
    <row r="650" spans="2:27">
      <c r="B650" s="32"/>
      <c r="C650" s="33"/>
      <c r="D650" s="33"/>
      <c r="E650" s="33"/>
      <c r="F650" s="33"/>
      <c r="G650" s="33"/>
      <c r="H650" s="33"/>
      <c r="I650" s="64"/>
      <c r="J650" s="65"/>
      <c r="K650" s="65"/>
      <c r="L650" s="65"/>
      <c r="M650" s="65"/>
      <c r="N650" s="65"/>
      <c r="O650" s="65"/>
      <c r="P650" s="65"/>
      <c r="Q650" s="65"/>
      <c r="R650" s="65"/>
      <c r="S650" s="46"/>
      <c r="T650" s="34"/>
      <c r="U650" s="34"/>
      <c r="V650" s="34"/>
      <c r="W650" s="39"/>
      <c r="X650" s="39"/>
      <c r="Y650" s="39"/>
      <c r="Z650" s="39"/>
      <c r="AA650" s="40"/>
    </row>
    <row r="651" spans="2:27">
      <c r="B651" s="317"/>
      <c r="C651" s="318"/>
      <c r="D651" s="318"/>
      <c r="E651" s="318"/>
      <c r="F651" s="318"/>
      <c r="G651" s="318"/>
      <c r="H651" s="318"/>
      <c r="I651" s="318"/>
      <c r="J651" s="318"/>
      <c r="K651" s="318"/>
      <c r="L651" s="318"/>
      <c r="M651" s="318"/>
      <c r="N651" s="318"/>
      <c r="O651" s="318"/>
      <c r="P651" s="318"/>
      <c r="Q651" s="318"/>
      <c r="R651" s="318"/>
      <c r="S651" s="319"/>
      <c r="T651" s="30"/>
      <c r="U651" s="30"/>
      <c r="V651" s="30"/>
      <c r="W651" s="39"/>
      <c r="X651" s="39"/>
      <c r="Y651" s="39"/>
      <c r="Z651" s="39"/>
      <c r="AA651" s="40"/>
    </row>
    <row r="652" spans="2:27">
      <c r="B652" s="32"/>
      <c r="C652" s="33"/>
      <c r="D652" s="33"/>
      <c r="E652" s="33"/>
      <c r="F652" s="33"/>
      <c r="G652" s="33"/>
      <c r="H652" s="33"/>
      <c r="I652" s="64"/>
      <c r="J652" s="65"/>
      <c r="K652" s="65"/>
      <c r="L652" s="65"/>
      <c r="M652" s="65"/>
      <c r="N652" s="65"/>
      <c r="O652" s="65"/>
      <c r="P652" s="65"/>
      <c r="Q652" s="65"/>
      <c r="R652" s="65"/>
      <c r="S652" s="46"/>
      <c r="T652" s="34"/>
      <c r="U652" s="34"/>
      <c r="V652" s="34"/>
      <c r="W652" s="39"/>
      <c r="X652" s="39"/>
      <c r="Y652" s="39"/>
      <c r="Z652" s="39"/>
      <c r="AA652" s="40"/>
    </row>
    <row r="653" spans="2:27">
      <c r="B653" s="317"/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8"/>
      <c r="R653" s="318"/>
      <c r="S653" s="319"/>
      <c r="T653" s="30"/>
      <c r="U653" s="30"/>
      <c r="V653" s="30"/>
      <c r="W653" s="39"/>
      <c r="X653" s="39"/>
      <c r="Y653" s="39"/>
      <c r="Z653" s="39"/>
      <c r="AA653" s="40"/>
    </row>
    <row r="654" spans="2:27">
      <c r="B654" s="32"/>
      <c r="C654" s="33"/>
      <c r="D654" s="33"/>
      <c r="E654" s="33"/>
      <c r="F654" s="33"/>
      <c r="G654" s="33"/>
      <c r="H654" s="33"/>
      <c r="I654" s="64"/>
      <c r="J654" s="65"/>
      <c r="K654" s="65"/>
      <c r="L654" s="65"/>
      <c r="M654" s="65"/>
      <c r="N654" s="65"/>
      <c r="O654" s="65"/>
      <c r="P654" s="65"/>
      <c r="Q654" s="65"/>
      <c r="R654" s="65"/>
      <c r="S654" s="46"/>
      <c r="T654" s="34"/>
      <c r="U654" s="34"/>
      <c r="V654" s="34"/>
      <c r="W654" s="39"/>
      <c r="X654" s="39"/>
      <c r="Y654" s="39"/>
      <c r="Z654" s="39"/>
      <c r="AA654" s="40"/>
    </row>
    <row r="655" spans="2:27">
      <c r="B655" s="317"/>
      <c r="C655" s="318"/>
      <c r="D655" s="318"/>
      <c r="E655" s="318"/>
      <c r="F655" s="318"/>
      <c r="G655" s="318"/>
      <c r="H655" s="318"/>
      <c r="I655" s="318"/>
      <c r="J655" s="318"/>
      <c r="K655" s="318"/>
      <c r="L655" s="318"/>
      <c r="M655" s="318"/>
      <c r="N655" s="318"/>
      <c r="O655" s="318"/>
      <c r="P655" s="318"/>
      <c r="Q655" s="318"/>
      <c r="R655" s="318"/>
      <c r="S655" s="319"/>
      <c r="T655" s="30"/>
      <c r="U655" s="30"/>
      <c r="V655" s="30"/>
      <c r="W655" s="39"/>
      <c r="X655" s="39"/>
      <c r="Y655" s="39"/>
      <c r="Z655" s="39"/>
      <c r="AA655" s="40"/>
    </row>
    <row r="656" spans="2:27">
      <c r="B656" s="32"/>
      <c r="C656" s="33"/>
      <c r="D656" s="33"/>
      <c r="E656" s="33"/>
      <c r="F656" s="33"/>
      <c r="G656" s="33"/>
      <c r="H656" s="33"/>
      <c r="I656" s="64"/>
      <c r="J656" s="65"/>
      <c r="K656" s="65"/>
      <c r="L656" s="65"/>
      <c r="M656" s="65"/>
      <c r="N656" s="65"/>
      <c r="O656" s="65"/>
      <c r="P656" s="65"/>
      <c r="Q656" s="65"/>
      <c r="R656" s="65"/>
      <c r="S656" s="46"/>
      <c r="T656" s="34"/>
      <c r="U656" s="34"/>
      <c r="V656" s="34"/>
      <c r="W656" s="39"/>
      <c r="X656" s="39"/>
      <c r="Y656" s="39"/>
      <c r="Z656" s="39"/>
      <c r="AA656" s="5"/>
    </row>
    <row r="657" spans="2:27">
      <c r="B657" s="317"/>
      <c r="C657" s="318"/>
      <c r="D657" s="318"/>
      <c r="E657" s="318"/>
      <c r="F657" s="318"/>
      <c r="G657" s="318"/>
      <c r="H657" s="318"/>
      <c r="I657" s="318"/>
      <c r="J657" s="318"/>
      <c r="K657" s="318"/>
      <c r="L657" s="318"/>
      <c r="M657" s="318"/>
      <c r="N657" s="318"/>
      <c r="O657" s="318"/>
      <c r="P657" s="318"/>
      <c r="Q657" s="318"/>
      <c r="R657" s="318"/>
      <c r="S657" s="319"/>
      <c r="T657" s="30"/>
      <c r="U657" s="30"/>
      <c r="V657" s="30"/>
      <c r="W657" s="39"/>
      <c r="X657" s="39"/>
      <c r="Y657" s="39"/>
      <c r="Z657" s="39"/>
      <c r="AA657" s="5"/>
    </row>
    <row r="658" spans="2:27">
      <c r="B658" s="32"/>
      <c r="C658" s="33"/>
      <c r="D658" s="33"/>
      <c r="E658" s="33"/>
      <c r="F658" s="33"/>
      <c r="G658" s="33"/>
      <c r="H658" s="33"/>
      <c r="I658" s="64"/>
      <c r="J658" s="65"/>
      <c r="K658" s="65"/>
      <c r="L658" s="65"/>
      <c r="M658" s="65"/>
      <c r="N658" s="65"/>
      <c r="O658" s="65"/>
      <c r="P658" s="65"/>
      <c r="Q658" s="65"/>
      <c r="R658" s="65"/>
      <c r="S658" s="46"/>
      <c r="T658" s="34"/>
      <c r="U658" s="34"/>
      <c r="V658" s="34"/>
      <c r="W658" s="39"/>
      <c r="X658" s="39"/>
      <c r="Y658" s="39"/>
      <c r="Z658" s="39"/>
      <c r="AA658" s="40"/>
    </row>
    <row r="659" spans="2:27">
      <c r="B659" s="317"/>
      <c r="C659" s="318"/>
      <c r="D659" s="318"/>
      <c r="E659" s="318"/>
      <c r="F659" s="318"/>
      <c r="G659" s="318"/>
      <c r="H659" s="318"/>
      <c r="I659" s="318"/>
      <c r="J659" s="318"/>
      <c r="K659" s="318"/>
      <c r="L659" s="318"/>
      <c r="M659" s="318"/>
      <c r="N659" s="318"/>
      <c r="O659" s="318"/>
      <c r="P659" s="318"/>
      <c r="Q659" s="318"/>
      <c r="R659" s="318"/>
      <c r="S659" s="319"/>
      <c r="T659" s="30"/>
      <c r="U659" s="30"/>
      <c r="V659" s="30"/>
      <c r="W659" s="39"/>
      <c r="X659" s="39"/>
      <c r="Y659" s="39"/>
      <c r="Z659" s="39"/>
      <c r="AA659" s="40"/>
    </row>
    <row r="660" spans="2:27">
      <c r="B660" s="32"/>
      <c r="C660" s="33"/>
      <c r="D660" s="33"/>
      <c r="E660" s="33"/>
      <c r="F660" s="33"/>
      <c r="G660" s="33"/>
      <c r="H660" s="33"/>
      <c r="I660" s="64"/>
      <c r="J660" s="65"/>
      <c r="K660" s="65"/>
      <c r="L660" s="65"/>
      <c r="M660" s="65"/>
      <c r="N660" s="65"/>
      <c r="O660" s="65"/>
      <c r="P660" s="65"/>
      <c r="Q660" s="65"/>
      <c r="R660" s="65"/>
      <c r="S660" s="46"/>
      <c r="T660" s="34"/>
      <c r="U660" s="34"/>
      <c r="V660" s="34"/>
      <c r="W660" s="39"/>
      <c r="X660" s="39"/>
      <c r="Y660" s="39"/>
      <c r="Z660" s="39"/>
      <c r="AA660" s="40"/>
    </row>
    <row r="661" spans="2:27">
      <c r="B661" s="317"/>
      <c r="C661" s="318"/>
      <c r="D661" s="318"/>
      <c r="E661" s="318"/>
      <c r="F661" s="318"/>
      <c r="G661" s="318"/>
      <c r="H661" s="318"/>
      <c r="I661" s="318"/>
      <c r="J661" s="318"/>
      <c r="K661" s="318"/>
      <c r="L661" s="318"/>
      <c r="M661" s="318"/>
      <c r="N661" s="318"/>
      <c r="O661" s="318"/>
      <c r="P661" s="318"/>
      <c r="Q661" s="318"/>
      <c r="R661" s="318"/>
      <c r="S661" s="319"/>
      <c r="T661" s="30"/>
      <c r="U661" s="30"/>
      <c r="V661" s="30"/>
      <c r="W661" s="39"/>
      <c r="X661" s="39"/>
      <c r="Y661" s="39"/>
      <c r="Z661" s="39"/>
      <c r="AA661" s="40"/>
    </row>
    <row r="662" spans="2:27">
      <c r="B662" s="32"/>
      <c r="C662" s="33"/>
      <c r="D662" s="33"/>
      <c r="E662" s="33"/>
      <c r="F662" s="33"/>
      <c r="G662" s="33"/>
      <c r="H662" s="33"/>
      <c r="I662" s="64"/>
      <c r="J662" s="65"/>
      <c r="K662" s="65"/>
      <c r="L662" s="65"/>
      <c r="M662" s="65"/>
      <c r="N662" s="65"/>
      <c r="O662" s="65"/>
      <c r="P662" s="65"/>
      <c r="Q662" s="65"/>
      <c r="R662" s="65"/>
      <c r="S662" s="46"/>
      <c r="T662" s="15"/>
      <c r="U662" s="15"/>
      <c r="V662" s="15"/>
      <c r="W662" s="41"/>
      <c r="X662" s="41"/>
      <c r="Y662" s="41"/>
      <c r="Z662" s="41"/>
      <c r="AA662" s="40"/>
    </row>
    <row r="663" spans="2:27">
      <c r="B663" s="317"/>
      <c r="C663" s="318"/>
      <c r="D663" s="318"/>
      <c r="E663" s="318"/>
      <c r="F663" s="318"/>
      <c r="G663" s="318"/>
      <c r="H663" s="318"/>
      <c r="I663" s="318"/>
      <c r="J663" s="318"/>
      <c r="K663" s="318"/>
      <c r="L663" s="318"/>
      <c r="M663" s="318"/>
      <c r="N663" s="318"/>
      <c r="O663" s="318"/>
      <c r="P663" s="318"/>
      <c r="Q663" s="318"/>
      <c r="R663" s="318"/>
      <c r="S663" s="319"/>
      <c r="T663" s="8"/>
      <c r="U663" s="8"/>
      <c r="V663" s="8"/>
      <c r="W663" s="41"/>
      <c r="X663" s="41"/>
      <c r="Y663" s="41"/>
      <c r="Z663" s="41"/>
      <c r="AA663" s="40"/>
    </row>
    <row r="664" spans="2:27">
      <c r="B664" s="32"/>
      <c r="C664" s="33"/>
      <c r="D664" s="33"/>
      <c r="E664" s="33"/>
      <c r="F664" s="33"/>
      <c r="G664" s="33"/>
      <c r="H664" s="33"/>
      <c r="I664" s="64"/>
      <c r="J664" s="65"/>
      <c r="K664" s="65"/>
      <c r="L664" s="65"/>
      <c r="M664" s="65"/>
      <c r="N664" s="65"/>
      <c r="O664" s="65"/>
      <c r="P664" s="65"/>
      <c r="Q664" s="65"/>
      <c r="R664" s="65"/>
      <c r="S664" s="46"/>
      <c r="T664" s="34"/>
      <c r="U664" s="34"/>
      <c r="V664" s="34"/>
      <c r="W664" s="39"/>
      <c r="X664" s="39"/>
      <c r="Y664" s="39"/>
      <c r="Z664" s="39"/>
      <c r="AA664" s="40"/>
    </row>
    <row r="665" spans="2:27">
      <c r="B665" s="317"/>
      <c r="C665" s="318"/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8"/>
      <c r="P665" s="318"/>
      <c r="Q665" s="318"/>
      <c r="R665" s="318"/>
      <c r="S665" s="319"/>
      <c r="T665" s="30"/>
      <c r="U665" s="30"/>
      <c r="V665" s="30"/>
      <c r="W665" s="39"/>
      <c r="X665" s="39"/>
      <c r="Y665" s="39"/>
      <c r="Z665" s="39"/>
      <c r="AA665" s="40"/>
    </row>
    <row r="666" spans="2:27">
      <c r="B666" s="32"/>
      <c r="C666" s="33"/>
      <c r="D666" s="33"/>
      <c r="E666" s="33"/>
      <c r="F666" s="33"/>
      <c r="G666" s="33"/>
      <c r="H666" s="33"/>
      <c r="I666" s="64"/>
      <c r="J666" s="65"/>
      <c r="K666" s="65"/>
      <c r="L666" s="65"/>
      <c r="M666" s="65"/>
      <c r="N666" s="65"/>
      <c r="O666" s="65"/>
      <c r="P666" s="65"/>
      <c r="Q666" s="65"/>
      <c r="R666" s="65"/>
      <c r="S666" s="46"/>
      <c r="T666" s="34"/>
      <c r="U666" s="34"/>
      <c r="V666" s="34"/>
      <c r="W666" s="39"/>
      <c r="X666" s="39"/>
      <c r="Y666" s="39"/>
      <c r="Z666" s="39"/>
      <c r="AA666" s="40"/>
    </row>
    <row r="667" spans="2:27">
      <c r="B667" s="317"/>
      <c r="C667" s="318"/>
      <c r="D667" s="318"/>
      <c r="E667" s="318"/>
      <c r="F667" s="318"/>
      <c r="G667" s="318"/>
      <c r="H667" s="318"/>
      <c r="I667" s="318"/>
      <c r="J667" s="318"/>
      <c r="K667" s="318"/>
      <c r="L667" s="318"/>
      <c r="M667" s="318"/>
      <c r="N667" s="318"/>
      <c r="O667" s="318"/>
      <c r="P667" s="318"/>
      <c r="Q667" s="318"/>
      <c r="R667" s="318"/>
      <c r="S667" s="319"/>
      <c r="T667" s="30"/>
      <c r="U667" s="30"/>
      <c r="V667" s="30"/>
      <c r="W667" s="39"/>
      <c r="X667" s="39"/>
      <c r="Y667" s="39"/>
      <c r="Z667" s="39"/>
      <c r="AA667" s="40"/>
    </row>
    <row r="668" spans="2:27">
      <c r="B668" s="32"/>
      <c r="C668" s="33"/>
      <c r="D668" s="33"/>
      <c r="E668" s="33"/>
      <c r="F668" s="33"/>
      <c r="G668" s="33"/>
      <c r="H668" s="33"/>
      <c r="I668" s="64"/>
      <c r="J668" s="65"/>
      <c r="K668" s="65"/>
      <c r="L668" s="65"/>
      <c r="M668" s="65"/>
      <c r="N668" s="65"/>
      <c r="O668" s="65"/>
      <c r="P668" s="65"/>
      <c r="Q668" s="65"/>
      <c r="R668" s="65"/>
      <c r="S668" s="46"/>
      <c r="T668" s="34"/>
      <c r="U668" s="34"/>
      <c r="V668" s="34"/>
      <c r="W668" s="39"/>
      <c r="X668" s="39"/>
      <c r="Y668" s="39"/>
      <c r="Z668" s="39"/>
      <c r="AA668" s="40"/>
    </row>
    <row r="669" spans="2:27">
      <c r="B669" s="317"/>
      <c r="C669" s="318"/>
      <c r="D669" s="318"/>
      <c r="E669" s="318"/>
      <c r="F669" s="318"/>
      <c r="G669" s="318"/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9"/>
      <c r="T669" s="30"/>
      <c r="U669" s="30"/>
      <c r="V669" s="30"/>
      <c r="W669" s="39"/>
      <c r="X669" s="39"/>
      <c r="Y669" s="39"/>
      <c r="Z669" s="39"/>
      <c r="AA669" s="40"/>
    </row>
    <row r="670" spans="2:27">
      <c r="B670" s="32"/>
      <c r="C670" s="33"/>
      <c r="D670" s="33"/>
      <c r="E670" s="33"/>
      <c r="F670" s="33"/>
      <c r="G670" s="33"/>
      <c r="H670" s="33"/>
      <c r="I670" s="64"/>
      <c r="J670" s="65"/>
      <c r="K670" s="65"/>
      <c r="L670" s="65"/>
      <c r="M670" s="65"/>
      <c r="N670" s="65"/>
      <c r="O670" s="65"/>
      <c r="P670" s="65"/>
      <c r="Q670" s="65"/>
      <c r="R670" s="65"/>
      <c r="S670" s="46"/>
      <c r="T670" s="34"/>
      <c r="U670" s="34"/>
      <c r="V670" s="34"/>
      <c r="W670" s="39"/>
      <c r="X670" s="39"/>
      <c r="Y670" s="39"/>
      <c r="Z670" s="39"/>
      <c r="AA670" s="40"/>
    </row>
    <row r="671" spans="2:27">
      <c r="B671" s="317"/>
      <c r="C671" s="318"/>
      <c r="D671" s="318"/>
      <c r="E671" s="318"/>
      <c r="F671" s="318"/>
      <c r="G671" s="318"/>
      <c r="H671" s="318"/>
      <c r="I671" s="318"/>
      <c r="J671" s="318"/>
      <c r="K671" s="318"/>
      <c r="L671" s="318"/>
      <c r="M671" s="318"/>
      <c r="N671" s="318"/>
      <c r="O671" s="318"/>
      <c r="P671" s="318"/>
      <c r="Q671" s="318"/>
      <c r="R671" s="318"/>
      <c r="S671" s="319"/>
      <c r="T671" s="30"/>
      <c r="U671" s="30"/>
      <c r="V671" s="30"/>
      <c r="W671" s="39"/>
      <c r="X671" s="39"/>
      <c r="Y671" s="39"/>
      <c r="Z671" s="39"/>
      <c r="AA671" s="40"/>
    </row>
    <row r="672" spans="2:27">
      <c r="B672" s="32"/>
      <c r="C672" s="33"/>
      <c r="D672" s="33"/>
      <c r="E672" s="33"/>
      <c r="F672" s="33"/>
      <c r="G672" s="33"/>
      <c r="H672" s="33"/>
      <c r="I672" s="64"/>
      <c r="J672" s="65"/>
      <c r="K672" s="65"/>
      <c r="L672" s="65"/>
      <c r="M672" s="65"/>
      <c r="N672" s="65"/>
      <c r="O672" s="65"/>
      <c r="P672" s="65"/>
      <c r="Q672" s="65"/>
      <c r="R672" s="65"/>
      <c r="S672" s="46"/>
      <c r="T672" s="34"/>
      <c r="U672" s="34"/>
      <c r="V672" s="34"/>
      <c r="W672" s="39"/>
      <c r="X672" s="39"/>
      <c r="Y672" s="39"/>
      <c r="Z672" s="39"/>
      <c r="AA672" s="40"/>
    </row>
    <row r="673" spans="2:27">
      <c r="B673" s="317"/>
      <c r="C673" s="318"/>
      <c r="D673" s="318"/>
      <c r="E673" s="318"/>
      <c r="F673" s="318"/>
      <c r="G673" s="318"/>
      <c r="H673" s="318"/>
      <c r="I673" s="318"/>
      <c r="J673" s="318"/>
      <c r="K673" s="318"/>
      <c r="L673" s="318"/>
      <c r="M673" s="318"/>
      <c r="N673" s="318"/>
      <c r="O673" s="318"/>
      <c r="P673" s="318"/>
      <c r="Q673" s="318"/>
      <c r="R673" s="318"/>
      <c r="S673" s="319"/>
      <c r="T673" s="30"/>
      <c r="U673" s="30"/>
      <c r="V673" s="30"/>
      <c r="W673" s="39"/>
      <c r="X673" s="39"/>
      <c r="Y673" s="39"/>
      <c r="Z673" s="39"/>
      <c r="AA673" s="40"/>
    </row>
    <row r="674" spans="2:27">
      <c r="B674" s="32"/>
      <c r="C674" s="33"/>
      <c r="D674" s="33"/>
      <c r="E674" s="33"/>
      <c r="F674" s="33"/>
      <c r="G674" s="33"/>
      <c r="H674" s="33"/>
      <c r="I674" s="64"/>
      <c r="J674" s="65"/>
      <c r="K674" s="65"/>
      <c r="L674" s="65"/>
      <c r="M674" s="65"/>
      <c r="N674" s="65"/>
      <c r="O674" s="65"/>
      <c r="P674" s="65"/>
      <c r="Q674" s="65"/>
      <c r="R674" s="65"/>
      <c r="S674" s="46"/>
      <c r="T674" s="34"/>
      <c r="U674" s="34"/>
      <c r="V674" s="34"/>
      <c r="W674" s="39"/>
      <c r="X674" s="39"/>
      <c r="Y674" s="39"/>
      <c r="Z674" s="39"/>
      <c r="AA674" s="40"/>
    </row>
    <row r="675" spans="2:27">
      <c r="B675" s="317"/>
      <c r="C675" s="318"/>
      <c r="D675" s="318"/>
      <c r="E675" s="318"/>
      <c r="F675" s="318"/>
      <c r="G675" s="318"/>
      <c r="H675" s="318"/>
      <c r="I675" s="318"/>
      <c r="J675" s="318"/>
      <c r="K675" s="318"/>
      <c r="L675" s="318"/>
      <c r="M675" s="318"/>
      <c r="N675" s="318"/>
      <c r="O675" s="318"/>
      <c r="P675" s="318"/>
      <c r="Q675" s="318"/>
      <c r="R675" s="318"/>
      <c r="S675" s="319"/>
      <c r="T675" s="30"/>
      <c r="U675" s="30"/>
      <c r="V675" s="30"/>
      <c r="W675" s="39"/>
      <c r="X675" s="39"/>
      <c r="Y675" s="39"/>
      <c r="Z675" s="39"/>
      <c r="AA675" s="40"/>
    </row>
    <row r="676" spans="2:27">
      <c r="B676" s="32"/>
      <c r="C676" s="33"/>
      <c r="D676" s="33"/>
      <c r="E676" s="33"/>
      <c r="F676" s="33"/>
      <c r="G676" s="33"/>
      <c r="H676" s="33"/>
      <c r="I676" s="64"/>
      <c r="J676" s="65"/>
      <c r="K676" s="65"/>
      <c r="L676" s="65"/>
      <c r="M676" s="65"/>
      <c r="N676" s="65"/>
      <c r="O676" s="65"/>
      <c r="P676" s="65"/>
      <c r="Q676" s="65"/>
      <c r="R676" s="65"/>
      <c r="S676" s="46"/>
      <c r="T676" s="34"/>
      <c r="U676" s="34"/>
      <c r="V676" s="34"/>
      <c r="W676" s="39"/>
      <c r="X676" s="39"/>
      <c r="Y676" s="39"/>
      <c r="Z676" s="39"/>
      <c r="AA676" s="5"/>
    </row>
    <row r="677" spans="2:27">
      <c r="B677" s="317"/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8"/>
      <c r="R677" s="318"/>
      <c r="S677" s="319"/>
      <c r="T677" s="30"/>
      <c r="U677" s="30"/>
      <c r="V677" s="30"/>
      <c r="W677" s="39"/>
      <c r="X677" s="39"/>
      <c r="Y677" s="39"/>
      <c r="Z677" s="39"/>
      <c r="AA677" s="5"/>
    </row>
    <row r="678" spans="2:27">
      <c r="B678" s="32"/>
      <c r="C678" s="33"/>
      <c r="D678" s="33"/>
      <c r="E678" s="33"/>
      <c r="F678" s="33"/>
      <c r="G678" s="33"/>
      <c r="H678" s="33"/>
      <c r="I678" s="64"/>
      <c r="J678" s="65"/>
      <c r="K678" s="65"/>
      <c r="L678" s="65"/>
      <c r="M678" s="65"/>
      <c r="N678" s="65"/>
      <c r="O678" s="65"/>
      <c r="P678" s="65"/>
      <c r="Q678" s="65"/>
      <c r="R678" s="65"/>
      <c r="S678" s="46"/>
      <c r="T678" s="34"/>
      <c r="U678" s="34"/>
      <c r="V678" s="34"/>
      <c r="W678" s="39"/>
      <c r="X678" s="39"/>
      <c r="Y678" s="39"/>
      <c r="Z678" s="39"/>
      <c r="AA678" s="40"/>
    </row>
    <row r="679" spans="2:27">
      <c r="B679" s="317"/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  <c r="S679" s="319"/>
      <c r="T679" s="30"/>
      <c r="U679" s="30"/>
      <c r="V679" s="30"/>
      <c r="W679" s="39"/>
      <c r="X679" s="39"/>
      <c r="Y679" s="39"/>
      <c r="Z679" s="39"/>
      <c r="AA679" s="40"/>
    </row>
    <row r="680" spans="2:27">
      <c r="B680" s="32"/>
      <c r="C680" s="33"/>
      <c r="D680" s="33"/>
      <c r="E680" s="33"/>
      <c r="F680" s="33"/>
      <c r="G680" s="33"/>
      <c r="H680" s="33"/>
      <c r="I680" s="64"/>
      <c r="J680" s="65"/>
      <c r="K680" s="65"/>
      <c r="L680" s="65"/>
      <c r="M680" s="65"/>
      <c r="N680" s="65"/>
      <c r="O680" s="65"/>
      <c r="P680" s="65"/>
      <c r="Q680" s="65"/>
      <c r="R680" s="65"/>
      <c r="S680" s="46"/>
      <c r="T680" s="34"/>
      <c r="U680" s="34"/>
      <c r="V680" s="34"/>
      <c r="W680" s="39"/>
      <c r="X680" s="39"/>
      <c r="Y680" s="39"/>
      <c r="Z680" s="39"/>
      <c r="AA680" s="40"/>
    </row>
    <row r="681" spans="2:27">
      <c r="B681" s="317"/>
      <c r="C681" s="318"/>
      <c r="D681" s="318"/>
      <c r="E681" s="318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8"/>
      <c r="R681" s="318"/>
      <c r="S681" s="319"/>
      <c r="T681" s="30"/>
      <c r="U681" s="30"/>
      <c r="V681" s="30"/>
      <c r="W681" s="39"/>
      <c r="X681" s="39"/>
      <c r="Y681" s="39"/>
      <c r="Z681" s="39"/>
      <c r="AA681" s="40"/>
    </row>
    <row r="682" spans="2:27">
      <c r="B682" s="32"/>
      <c r="C682" s="33"/>
      <c r="D682" s="33"/>
      <c r="E682" s="33"/>
      <c r="F682" s="33"/>
      <c r="G682" s="33"/>
      <c r="H682" s="33"/>
      <c r="I682" s="64"/>
      <c r="J682" s="65"/>
      <c r="K682" s="65"/>
      <c r="L682" s="65"/>
      <c r="M682" s="65"/>
      <c r="N682" s="65"/>
      <c r="O682" s="65"/>
      <c r="P682" s="65"/>
      <c r="Q682" s="65"/>
      <c r="R682" s="65"/>
      <c r="S682" s="46"/>
      <c r="T682" s="15"/>
      <c r="U682" s="15"/>
      <c r="V682" s="15"/>
      <c r="W682" s="41"/>
      <c r="X682" s="41"/>
      <c r="Y682" s="41"/>
      <c r="Z682" s="41"/>
      <c r="AA682" s="40"/>
    </row>
    <row r="683" spans="2:27">
      <c r="B683" s="317"/>
      <c r="C683" s="318"/>
      <c r="D683" s="318"/>
      <c r="E683" s="318"/>
      <c r="F683" s="318"/>
      <c r="G683" s="318"/>
      <c r="H683" s="318"/>
      <c r="I683" s="318"/>
      <c r="J683" s="318"/>
      <c r="K683" s="318"/>
      <c r="L683" s="318"/>
      <c r="M683" s="318"/>
      <c r="N683" s="318"/>
      <c r="O683" s="318"/>
      <c r="P683" s="318"/>
      <c r="Q683" s="318"/>
      <c r="R683" s="318"/>
      <c r="S683" s="319"/>
      <c r="T683" s="8"/>
      <c r="U683" s="8"/>
      <c r="V683" s="8"/>
      <c r="W683" s="41"/>
      <c r="X683" s="41"/>
      <c r="Y683" s="41"/>
      <c r="Z683" s="41"/>
      <c r="AA683" s="40"/>
    </row>
    <row r="684" spans="2:27">
      <c r="B684" s="32"/>
      <c r="C684" s="33"/>
      <c r="D684" s="33"/>
      <c r="E684" s="33"/>
      <c r="F684" s="33"/>
      <c r="G684" s="33"/>
      <c r="H684" s="33"/>
      <c r="I684" s="64"/>
      <c r="J684" s="65"/>
      <c r="K684" s="65"/>
      <c r="L684" s="65"/>
      <c r="M684" s="65"/>
      <c r="N684" s="65"/>
      <c r="O684" s="65"/>
      <c r="P684" s="65"/>
      <c r="Q684" s="65"/>
      <c r="R684" s="65"/>
      <c r="S684" s="46"/>
      <c r="T684" s="34"/>
      <c r="U684" s="34"/>
      <c r="V684" s="34"/>
      <c r="W684" s="39"/>
      <c r="X684" s="39"/>
      <c r="Y684" s="39"/>
      <c r="Z684" s="39"/>
      <c r="AA684" s="40"/>
    </row>
    <row r="685" spans="2:27">
      <c r="B685" s="317"/>
      <c r="C685" s="318"/>
      <c r="D685" s="318"/>
      <c r="E685" s="318"/>
      <c r="F685" s="318"/>
      <c r="G685" s="318"/>
      <c r="H685" s="318"/>
      <c r="I685" s="318"/>
      <c r="J685" s="318"/>
      <c r="K685" s="318"/>
      <c r="L685" s="318"/>
      <c r="M685" s="318"/>
      <c r="N685" s="318"/>
      <c r="O685" s="318"/>
      <c r="P685" s="318"/>
      <c r="Q685" s="318"/>
      <c r="R685" s="318"/>
      <c r="S685" s="319"/>
      <c r="T685" s="30"/>
      <c r="U685" s="30"/>
      <c r="V685" s="30"/>
      <c r="W685" s="39"/>
      <c r="X685" s="39"/>
      <c r="Y685" s="39"/>
      <c r="Z685" s="39"/>
      <c r="AA685" s="40"/>
    </row>
    <row r="686" spans="2:27">
      <c r="B686" s="32"/>
      <c r="C686" s="33"/>
      <c r="D686" s="33"/>
      <c r="E686" s="33"/>
      <c r="F686" s="33"/>
      <c r="G686" s="33"/>
      <c r="H686" s="33"/>
      <c r="I686" s="64"/>
      <c r="J686" s="65"/>
      <c r="K686" s="65"/>
      <c r="L686" s="65"/>
      <c r="M686" s="65"/>
      <c r="N686" s="65"/>
      <c r="O686" s="65"/>
      <c r="P686" s="65"/>
      <c r="Q686" s="65"/>
      <c r="R686" s="65"/>
      <c r="S686" s="46"/>
      <c r="T686" s="34"/>
      <c r="U686" s="34"/>
      <c r="V686" s="34"/>
      <c r="W686" s="39"/>
      <c r="X686" s="39"/>
      <c r="Y686" s="39"/>
      <c r="Z686" s="39"/>
      <c r="AA686" s="40"/>
    </row>
    <row r="687" spans="2:27">
      <c r="B687" s="317"/>
      <c r="C687" s="318"/>
      <c r="D687" s="318"/>
      <c r="E687" s="318"/>
      <c r="F687" s="318"/>
      <c r="G687" s="318"/>
      <c r="H687" s="318"/>
      <c r="I687" s="318"/>
      <c r="J687" s="318"/>
      <c r="K687" s="318"/>
      <c r="L687" s="318"/>
      <c r="M687" s="318"/>
      <c r="N687" s="318"/>
      <c r="O687" s="318"/>
      <c r="P687" s="318"/>
      <c r="Q687" s="318"/>
      <c r="R687" s="318"/>
      <c r="S687" s="319"/>
      <c r="T687" s="30"/>
      <c r="U687" s="30"/>
      <c r="V687" s="30"/>
      <c r="W687" s="39"/>
      <c r="X687" s="39"/>
      <c r="Y687" s="39"/>
      <c r="Z687" s="39"/>
      <c r="AA687" s="40"/>
    </row>
    <row r="688" spans="2:27">
      <c r="B688" s="32"/>
      <c r="C688" s="33"/>
      <c r="D688" s="33"/>
      <c r="E688" s="33"/>
      <c r="F688" s="33"/>
      <c r="G688" s="33"/>
      <c r="H688" s="33"/>
      <c r="I688" s="64"/>
      <c r="J688" s="65"/>
      <c r="K688" s="65"/>
      <c r="L688" s="65"/>
      <c r="M688" s="65"/>
      <c r="N688" s="65"/>
      <c r="O688" s="65"/>
      <c r="P688" s="65"/>
      <c r="Q688" s="65"/>
      <c r="R688" s="65"/>
      <c r="S688" s="46"/>
      <c r="T688" s="34"/>
      <c r="U688" s="34"/>
      <c r="V688" s="34"/>
      <c r="W688" s="39"/>
      <c r="X688" s="39"/>
      <c r="Y688" s="39"/>
      <c r="Z688" s="39"/>
      <c r="AA688" s="40"/>
    </row>
    <row r="689" spans="1:28">
      <c r="B689" s="317"/>
      <c r="C689" s="318"/>
      <c r="D689" s="318"/>
      <c r="E689" s="318"/>
      <c r="F689" s="318"/>
      <c r="G689" s="318"/>
      <c r="H689" s="318"/>
      <c r="I689" s="318"/>
      <c r="J689" s="318"/>
      <c r="K689" s="318"/>
      <c r="L689" s="318"/>
      <c r="M689" s="318"/>
      <c r="N689" s="318"/>
      <c r="O689" s="318"/>
      <c r="P689" s="318"/>
      <c r="Q689" s="318"/>
      <c r="R689" s="318"/>
      <c r="S689" s="319"/>
      <c r="T689" s="30"/>
      <c r="U689" s="30"/>
      <c r="V689" s="30"/>
      <c r="W689" s="39"/>
      <c r="X689" s="39"/>
      <c r="Y689" s="39"/>
      <c r="Z689" s="39"/>
      <c r="AA689" s="40"/>
    </row>
    <row r="690" spans="1:28">
      <c r="B690" s="32"/>
      <c r="C690" s="33"/>
      <c r="D690" s="33"/>
      <c r="E690" s="33"/>
      <c r="F690" s="33"/>
      <c r="G690" s="33"/>
      <c r="H690" s="33"/>
      <c r="I690" s="64"/>
      <c r="J690" s="65"/>
      <c r="K690" s="65"/>
      <c r="L690" s="65"/>
      <c r="M690" s="65"/>
      <c r="N690" s="65"/>
      <c r="O690" s="65"/>
      <c r="P690" s="65"/>
      <c r="Q690" s="65"/>
      <c r="R690" s="65"/>
      <c r="S690" s="46"/>
      <c r="T690" s="34"/>
      <c r="U690" s="34"/>
      <c r="V690" s="34"/>
      <c r="W690" s="39"/>
      <c r="X690" s="39"/>
      <c r="Y690" s="39"/>
      <c r="Z690" s="39"/>
      <c r="AA690" s="40"/>
    </row>
    <row r="691" spans="1:28">
      <c r="B691" s="317"/>
      <c r="C691" s="318"/>
      <c r="D691" s="318"/>
      <c r="E691" s="318"/>
      <c r="F691" s="318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9"/>
      <c r="T691" s="30"/>
      <c r="U691" s="30"/>
      <c r="V691" s="30"/>
      <c r="W691" s="39"/>
      <c r="X691" s="39"/>
      <c r="Y691" s="39"/>
      <c r="Z691" s="39"/>
      <c r="AA691" s="40"/>
    </row>
    <row r="692" spans="1:28">
      <c r="B692" s="32"/>
      <c r="C692" s="33"/>
      <c r="D692" s="33"/>
      <c r="E692" s="33"/>
      <c r="F692" s="33"/>
      <c r="G692" s="33"/>
      <c r="H692" s="33"/>
      <c r="I692" s="64"/>
      <c r="J692" s="65"/>
      <c r="K692" s="65"/>
      <c r="L692" s="65"/>
      <c r="M692" s="65"/>
      <c r="N692" s="65"/>
      <c r="O692" s="65"/>
      <c r="P692" s="65"/>
      <c r="Q692" s="65"/>
      <c r="R692" s="65"/>
      <c r="S692" s="46"/>
      <c r="T692" s="34"/>
      <c r="U692" s="34"/>
      <c r="V692" s="34"/>
      <c r="W692" s="39"/>
      <c r="X692" s="39"/>
      <c r="Y692" s="39"/>
      <c r="Z692" s="39"/>
      <c r="AA692" s="40"/>
    </row>
    <row r="693" spans="1:28">
      <c r="B693" s="317"/>
      <c r="C693" s="318"/>
      <c r="D693" s="318"/>
      <c r="E693" s="318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9"/>
      <c r="T693" s="30"/>
      <c r="U693" s="30"/>
      <c r="V693" s="30"/>
      <c r="W693" s="39"/>
      <c r="X693" s="39"/>
      <c r="Y693" s="39"/>
      <c r="Z693" s="39"/>
      <c r="AA693" s="40"/>
    </row>
    <row r="694" spans="1:28">
      <c r="B694" s="32"/>
      <c r="C694" s="33"/>
      <c r="D694" s="33"/>
      <c r="E694" s="33"/>
      <c r="F694" s="33"/>
      <c r="G694" s="33"/>
      <c r="H694" s="33"/>
      <c r="I694" s="64"/>
      <c r="J694" s="65"/>
      <c r="K694" s="65"/>
      <c r="L694" s="65"/>
      <c r="M694" s="65"/>
      <c r="N694" s="65"/>
      <c r="O694" s="65"/>
      <c r="P694" s="65"/>
      <c r="Q694" s="65"/>
      <c r="R694" s="65"/>
      <c r="S694" s="46"/>
      <c r="T694" s="34"/>
      <c r="U694" s="34"/>
      <c r="V694" s="34"/>
      <c r="W694" s="39"/>
      <c r="X694" s="39"/>
      <c r="Y694" s="39"/>
      <c r="Z694" s="39"/>
      <c r="AA694" s="40"/>
    </row>
    <row r="695" spans="1:28">
      <c r="B695" s="317"/>
      <c r="C695" s="318"/>
      <c r="D695" s="318"/>
      <c r="E695" s="318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9"/>
      <c r="T695" s="30"/>
      <c r="U695" s="30"/>
      <c r="V695" s="30"/>
      <c r="W695" s="39"/>
      <c r="X695" s="39"/>
      <c r="Y695" s="39"/>
      <c r="Z695" s="39"/>
      <c r="AA695" s="40"/>
    </row>
    <row r="696" spans="1:28">
      <c r="B696" s="32"/>
      <c r="C696" s="33"/>
      <c r="D696" s="33"/>
      <c r="E696" s="33"/>
      <c r="F696" s="33"/>
      <c r="G696" s="33"/>
      <c r="H696" s="33"/>
      <c r="I696" s="64"/>
      <c r="J696" s="65"/>
      <c r="K696" s="65"/>
      <c r="L696" s="65"/>
      <c r="M696" s="65"/>
      <c r="N696" s="65"/>
      <c r="O696" s="65"/>
      <c r="P696" s="65"/>
      <c r="Q696" s="65"/>
      <c r="R696" s="65"/>
      <c r="S696" s="46"/>
      <c r="T696" s="34"/>
      <c r="U696" s="34"/>
      <c r="V696" s="34"/>
      <c r="W696" s="39"/>
      <c r="X696" s="39"/>
      <c r="Y696" s="39"/>
      <c r="Z696" s="39"/>
      <c r="AA696" s="5"/>
    </row>
    <row r="697" spans="1:28">
      <c r="B697" s="317"/>
      <c r="C697" s="318"/>
      <c r="D697" s="318"/>
      <c r="E697" s="318"/>
      <c r="F697" s="318"/>
      <c r="G697" s="318"/>
      <c r="H697" s="318"/>
      <c r="I697" s="318"/>
      <c r="J697" s="318"/>
      <c r="K697" s="318"/>
      <c r="L697" s="318"/>
      <c r="M697" s="318"/>
      <c r="N697" s="318"/>
      <c r="O697" s="318"/>
      <c r="P697" s="318"/>
      <c r="Q697" s="318"/>
      <c r="R697" s="318"/>
      <c r="S697" s="319"/>
      <c r="T697" s="30"/>
      <c r="U697" s="30"/>
      <c r="V697" s="30"/>
      <c r="W697" s="39"/>
      <c r="X697" s="39"/>
      <c r="Y697" s="39"/>
      <c r="Z697" s="39"/>
      <c r="AA697" s="5"/>
    </row>
    <row r="698" spans="1:28">
      <c r="B698" s="32"/>
      <c r="C698" s="33"/>
      <c r="D698" s="33"/>
      <c r="E698" s="33"/>
      <c r="F698" s="33"/>
      <c r="G698" s="33"/>
      <c r="H698" s="33"/>
      <c r="I698" s="64"/>
      <c r="J698" s="65"/>
      <c r="K698" s="65"/>
      <c r="L698" s="65"/>
      <c r="M698" s="65"/>
      <c r="N698" s="65"/>
      <c r="O698" s="65"/>
      <c r="P698" s="65"/>
      <c r="Q698" s="65"/>
      <c r="R698" s="65"/>
      <c r="S698" s="46"/>
      <c r="T698" s="34"/>
      <c r="U698" s="34"/>
      <c r="V698" s="34"/>
      <c r="W698" s="39"/>
      <c r="X698" s="39"/>
      <c r="Y698" s="39"/>
      <c r="Z698" s="39"/>
      <c r="AA698" s="40"/>
    </row>
    <row r="699" spans="1:28">
      <c r="B699" s="317"/>
      <c r="C699" s="318"/>
      <c r="D699" s="318"/>
      <c r="E699" s="318"/>
      <c r="F699" s="318"/>
      <c r="G699" s="318"/>
      <c r="H699" s="318"/>
      <c r="I699" s="318"/>
      <c r="J699" s="318"/>
      <c r="K699" s="318"/>
      <c r="L699" s="318"/>
      <c r="M699" s="318"/>
      <c r="N699" s="318"/>
      <c r="O699" s="318"/>
      <c r="P699" s="318"/>
      <c r="Q699" s="318"/>
      <c r="R699" s="318"/>
      <c r="S699" s="319"/>
      <c r="T699" s="30"/>
      <c r="U699" s="30"/>
      <c r="V699" s="30"/>
      <c r="W699" s="39"/>
      <c r="X699" s="39"/>
      <c r="Y699" s="39"/>
      <c r="Z699" s="39"/>
      <c r="AA699" s="40"/>
    </row>
    <row r="700" spans="1:28">
      <c r="B700" s="32"/>
      <c r="C700" s="33"/>
      <c r="D700" s="33"/>
      <c r="E700" s="33"/>
      <c r="F700" s="33"/>
      <c r="G700" s="33"/>
      <c r="H700" s="33"/>
      <c r="I700" s="64"/>
      <c r="J700" s="65"/>
      <c r="K700" s="65"/>
      <c r="L700" s="65"/>
      <c r="M700" s="65"/>
      <c r="N700" s="65"/>
      <c r="O700" s="65"/>
      <c r="P700" s="65"/>
      <c r="Q700" s="65"/>
      <c r="R700" s="65"/>
      <c r="S700" s="46"/>
      <c r="T700" s="34"/>
      <c r="U700" s="34"/>
      <c r="V700" s="34"/>
      <c r="W700" s="39"/>
      <c r="X700" s="39"/>
      <c r="Y700" s="39"/>
      <c r="Z700" s="39"/>
      <c r="AA700" s="40"/>
    </row>
    <row r="701" spans="1:28">
      <c r="B701" s="317"/>
      <c r="C701" s="318"/>
      <c r="D701" s="318"/>
      <c r="E701" s="318"/>
      <c r="F701" s="318"/>
      <c r="G701" s="318"/>
      <c r="H701" s="318"/>
      <c r="I701" s="318"/>
      <c r="J701" s="318"/>
      <c r="K701" s="318"/>
      <c r="L701" s="318"/>
      <c r="M701" s="318"/>
      <c r="N701" s="318"/>
      <c r="O701" s="318"/>
      <c r="P701" s="318"/>
      <c r="Q701" s="318"/>
      <c r="R701" s="318"/>
      <c r="S701" s="319"/>
      <c r="T701" s="30"/>
      <c r="U701" s="30"/>
      <c r="V701" s="30"/>
      <c r="W701" s="39"/>
      <c r="X701" s="39"/>
      <c r="Y701" s="39"/>
      <c r="Z701" s="39"/>
      <c r="AA701" s="40"/>
    </row>
    <row r="702" spans="1:28">
      <c r="B702" s="32"/>
      <c r="C702" s="33"/>
      <c r="D702" s="33"/>
      <c r="E702" s="33"/>
      <c r="F702" s="33"/>
      <c r="G702" s="33"/>
      <c r="H702" s="33"/>
      <c r="I702" s="64"/>
      <c r="J702" s="65"/>
      <c r="K702" s="65"/>
      <c r="L702" s="65"/>
      <c r="M702" s="65"/>
      <c r="N702" s="65"/>
      <c r="O702" s="65"/>
      <c r="P702" s="65"/>
      <c r="Q702" s="65"/>
      <c r="R702" s="65"/>
      <c r="S702" s="46"/>
      <c r="T702" s="15"/>
      <c r="U702" s="15"/>
      <c r="V702" s="15"/>
      <c r="W702" s="41"/>
      <c r="X702" s="41"/>
      <c r="Y702" s="41"/>
      <c r="Z702" s="41"/>
    </row>
    <row r="703" spans="1:28">
      <c r="B703" s="317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  <c r="S703" s="319"/>
      <c r="T703" s="8"/>
      <c r="U703" s="8"/>
      <c r="V703" s="8"/>
      <c r="W703" s="41"/>
      <c r="X703" s="41"/>
      <c r="Y703" s="41"/>
      <c r="Z703" s="41"/>
    </row>
    <row r="704" spans="1:28" s="21" customFormat="1">
      <c r="A704" s="19"/>
      <c r="B704" s="32"/>
      <c r="C704" s="33"/>
      <c r="D704" s="33"/>
      <c r="E704" s="33"/>
      <c r="F704" s="33"/>
      <c r="G704" s="33"/>
      <c r="H704" s="33"/>
      <c r="I704" s="64"/>
      <c r="J704" s="65"/>
      <c r="K704" s="65"/>
      <c r="L704" s="65"/>
      <c r="M704" s="65"/>
      <c r="N704" s="65"/>
      <c r="O704" s="65"/>
      <c r="P704" s="65"/>
      <c r="Q704" s="65"/>
      <c r="R704" s="65"/>
      <c r="S704" s="46"/>
      <c r="T704" s="34"/>
      <c r="U704" s="34"/>
      <c r="V704" s="34"/>
      <c r="W704" s="39"/>
      <c r="X704" s="39"/>
      <c r="Y704" s="39"/>
      <c r="Z704" s="39"/>
      <c r="AB704" s="18"/>
    </row>
    <row r="705" spans="1:28" s="21" customFormat="1">
      <c r="A705" s="19"/>
      <c r="B705" s="317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  <c r="S705" s="319"/>
      <c r="T705" s="30"/>
      <c r="U705" s="30"/>
      <c r="V705" s="30"/>
      <c r="W705" s="39"/>
      <c r="X705" s="39"/>
      <c r="Y705" s="39"/>
      <c r="Z705" s="39"/>
      <c r="AB705" s="18"/>
    </row>
    <row r="706" spans="1:28" s="21" customFormat="1">
      <c r="A706" s="19"/>
      <c r="B706" s="32"/>
      <c r="C706" s="33"/>
      <c r="D706" s="33"/>
      <c r="E706" s="33"/>
      <c r="F706" s="33"/>
      <c r="G706" s="33"/>
      <c r="H706" s="33"/>
      <c r="I706" s="64"/>
      <c r="J706" s="65"/>
      <c r="K706" s="65"/>
      <c r="L706" s="65"/>
      <c r="M706" s="65"/>
      <c r="N706" s="65"/>
      <c r="O706" s="65"/>
      <c r="P706" s="65"/>
      <c r="Q706" s="65"/>
      <c r="R706" s="65"/>
      <c r="S706" s="46"/>
      <c r="T706" s="34"/>
      <c r="U706" s="34"/>
      <c r="V706" s="34"/>
      <c r="W706" s="39"/>
      <c r="X706" s="39"/>
      <c r="Y706" s="39"/>
      <c r="Z706" s="39"/>
      <c r="AB706" s="18"/>
    </row>
    <row r="707" spans="1:28" s="21" customFormat="1">
      <c r="A707" s="19"/>
      <c r="B707" s="317"/>
      <c r="C707" s="318"/>
      <c r="D707" s="318"/>
      <c r="E707" s="318"/>
      <c r="F707" s="318"/>
      <c r="G707" s="318"/>
      <c r="H707" s="318"/>
      <c r="I707" s="318"/>
      <c r="J707" s="318"/>
      <c r="K707" s="318"/>
      <c r="L707" s="318"/>
      <c r="M707" s="318"/>
      <c r="N707" s="318"/>
      <c r="O707" s="318"/>
      <c r="P707" s="318"/>
      <c r="Q707" s="318"/>
      <c r="R707" s="318"/>
      <c r="S707" s="319"/>
      <c r="T707" s="30"/>
      <c r="U707" s="30"/>
      <c r="V707" s="30"/>
      <c r="W707" s="39"/>
      <c r="X707" s="39"/>
      <c r="Y707" s="39"/>
      <c r="Z707" s="39"/>
      <c r="AB707" s="18"/>
    </row>
  </sheetData>
  <mergeCells count="460">
    <mergeCell ref="B699:S699"/>
    <mergeCell ref="B701:S701"/>
    <mergeCell ref="B703:S703"/>
    <mergeCell ref="B705:S705"/>
    <mergeCell ref="B707:S707"/>
    <mergeCell ref="B687:S687"/>
    <mergeCell ref="B689:S689"/>
    <mergeCell ref="B691:S691"/>
    <mergeCell ref="B693:S693"/>
    <mergeCell ref="B695:S695"/>
    <mergeCell ref="B671:S671"/>
    <mergeCell ref="B673:S673"/>
    <mergeCell ref="B697:S697"/>
    <mergeCell ref="B675:S675"/>
    <mergeCell ref="B677:S677"/>
    <mergeCell ref="B679:S679"/>
    <mergeCell ref="B681:S681"/>
    <mergeCell ref="B683:S683"/>
    <mergeCell ref="B685:S685"/>
    <mergeCell ref="B659:S659"/>
    <mergeCell ref="B661:S661"/>
    <mergeCell ref="B663:S663"/>
    <mergeCell ref="B665:S665"/>
    <mergeCell ref="B667:S667"/>
    <mergeCell ref="B669:S669"/>
    <mergeCell ref="B647:S647"/>
    <mergeCell ref="B649:S649"/>
    <mergeCell ref="B651:S651"/>
    <mergeCell ref="B653:S653"/>
    <mergeCell ref="B655:S655"/>
    <mergeCell ref="B657:S657"/>
    <mergeCell ref="B635:S635"/>
    <mergeCell ref="B637:S637"/>
    <mergeCell ref="B639:S639"/>
    <mergeCell ref="B641:S641"/>
    <mergeCell ref="B643:S643"/>
    <mergeCell ref="B645:S645"/>
    <mergeCell ref="B623:S623"/>
    <mergeCell ref="B625:S625"/>
    <mergeCell ref="B627:S627"/>
    <mergeCell ref="B629:S629"/>
    <mergeCell ref="B631:S631"/>
    <mergeCell ref="B633:S633"/>
    <mergeCell ref="B611:S611"/>
    <mergeCell ref="B613:S613"/>
    <mergeCell ref="B615:S615"/>
    <mergeCell ref="B617:S617"/>
    <mergeCell ref="B619:S619"/>
    <mergeCell ref="B621:S621"/>
    <mergeCell ref="B599:S599"/>
    <mergeCell ref="B601:S601"/>
    <mergeCell ref="B603:S603"/>
    <mergeCell ref="B605:S605"/>
    <mergeCell ref="B607:S607"/>
    <mergeCell ref="B609:S609"/>
    <mergeCell ref="B587:S587"/>
    <mergeCell ref="B589:S589"/>
    <mergeCell ref="B591:S591"/>
    <mergeCell ref="B593:S593"/>
    <mergeCell ref="B595:S595"/>
    <mergeCell ref="B597:S597"/>
    <mergeCell ref="B575:S575"/>
    <mergeCell ref="B577:S577"/>
    <mergeCell ref="B579:S579"/>
    <mergeCell ref="B581:S581"/>
    <mergeCell ref="B583:S583"/>
    <mergeCell ref="B585:S585"/>
    <mergeCell ref="B563:S563"/>
    <mergeCell ref="B565:S565"/>
    <mergeCell ref="B567:S567"/>
    <mergeCell ref="B569:S569"/>
    <mergeCell ref="B571:S571"/>
    <mergeCell ref="B573:S573"/>
    <mergeCell ref="B551:S551"/>
    <mergeCell ref="B553:S553"/>
    <mergeCell ref="B555:S555"/>
    <mergeCell ref="B557:S557"/>
    <mergeCell ref="B559:S559"/>
    <mergeCell ref="B561:S561"/>
    <mergeCell ref="B539:S539"/>
    <mergeCell ref="B541:S541"/>
    <mergeCell ref="B543:S543"/>
    <mergeCell ref="B545:S545"/>
    <mergeCell ref="B547:S547"/>
    <mergeCell ref="B549:S549"/>
    <mergeCell ref="B527:S527"/>
    <mergeCell ref="B529:S529"/>
    <mergeCell ref="B531:S531"/>
    <mergeCell ref="B533:S533"/>
    <mergeCell ref="B535:S535"/>
    <mergeCell ref="B537:S537"/>
    <mergeCell ref="B515:S515"/>
    <mergeCell ref="B517:S517"/>
    <mergeCell ref="B519:S519"/>
    <mergeCell ref="B521:S521"/>
    <mergeCell ref="B523:S523"/>
    <mergeCell ref="B525:S525"/>
    <mergeCell ref="B503:S503"/>
    <mergeCell ref="B505:S505"/>
    <mergeCell ref="B507:S507"/>
    <mergeCell ref="B509:S509"/>
    <mergeCell ref="B511:S511"/>
    <mergeCell ref="B513:S513"/>
    <mergeCell ref="B491:S491"/>
    <mergeCell ref="B493:S493"/>
    <mergeCell ref="B495:S495"/>
    <mergeCell ref="B497:S497"/>
    <mergeCell ref="B499:S499"/>
    <mergeCell ref="B501:S501"/>
    <mergeCell ref="B479:S479"/>
    <mergeCell ref="B481:S481"/>
    <mergeCell ref="B483:S483"/>
    <mergeCell ref="B485:S485"/>
    <mergeCell ref="B487:S487"/>
    <mergeCell ref="B489:S489"/>
    <mergeCell ref="B467:S467"/>
    <mergeCell ref="B469:S469"/>
    <mergeCell ref="B471:S471"/>
    <mergeCell ref="B473:S473"/>
    <mergeCell ref="B475:S475"/>
    <mergeCell ref="B477:S477"/>
    <mergeCell ref="B455:S455"/>
    <mergeCell ref="B457:S457"/>
    <mergeCell ref="B459:S459"/>
    <mergeCell ref="B461:S461"/>
    <mergeCell ref="B463:S463"/>
    <mergeCell ref="B465:S465"/>
    <mergeCell ref="B443:S443"/>
    <mergeCell ref="B445:S445"/>
    <mergeCell ref="B447:S447"/>
    <mergeCell ref="B449:S449"/>
    <mergeCell ref="B451:S451"/>
    <mergeCell ref="B453:S453"/>
    <mergeCell ref="B431:S431"/>
    <mergeCell ref="B433:S433"/>
    <mergeCell ref="B435:S435"/>
    <mergeCell ref="B437:S437"/>
    <mergeCell ref="B439:S439"/>
    <mergeCell ref="B441:S441"/>
    <mergeCell ref="B419:S419"/>
    <mergeCell ref="B421:S421"/>
    <mergeCell ref="B423:S423"/>
    <mergeCell ref="B425:S425"/>
    <mergeCell ref="B427:S427"/>
    <mergeCell ref="B429:S429"/>
    <mergeCell ref="B407:S407"/>
    <mergeCell ref="B409:S409"/>
    <mergeCell ref="B411:S411"/>
    <mergeCell ref="B413:S413"/>
    <mergeCell ref="B415:S415"/>
    <mergeCell ref="B417:S417"/>
    <mergeCell ref="B395:S395"/>
    <mergeCell ref="B397:S397"/>
    <mergeCell ref="B399:S399"/>
    <mergeCell ref="B401:S401"/>
    <mergeCell ref="B403:S403"/>
    <mergeCell ref="B405:S405"/>
    <mergeCell ref="B383:S383"/>
    <mergeCell ref="B385:S385"/>
    <mergeCell ref="B387:S387"/>
    <mergeCell ref="B389:S389"/>
    <mergeCell ref="B391:S391"/>
    <mergeCell ref="B393:S393"/>
    <mergeCell ref="B371:S371"/>
    <mergeCell ref="B373:S373"/>
    <mergeCell ref="B375:S375"/>
    <mergeCell ref="B377:S377"/>
    <mergeCell ref="B379:S379"/>
    <mergeCell ref="B381:S381"/>
    <mergeCell ref="B359:S359"/>
    <mergeCell ref="B361:S361"/>
    <mergeCell ref="B363:S363"/>
    <mergeCell ref="B365:S365"/>
    <mergeCell ref="B367:S367"/>
    <mergeCell ref="B369:S369"/>
    <mergeCell ref="B347:S347"/>
    <mergeCell ref="B349:S349"/>
    <mergeCell ref="B351:S351"/>
    <mergeCell ref="B353:S353"/>
    <mergeCell ref="B355:S355"/>
    <mergeCell ref="B357:S357"/>
    <mergeCell ref="B335:S335"/>
    <mergeCell ref="B337:S337"/>
    <mergeCell ref="B339:S339"/>
    <mergeCell ref="B341:S341"/>
    <mergeCell ref="B343:S343"/>
    <mergeCell ref="B345:S345"/>
    <mergeCell ref="B323:S323"/>
    <mergeCell ref="B325:S325"/>
    <mergeCell ref="B327:S327"/>
    <mergeCell ref="B329:S329"/>
    <mergeCell ref="B331:S331"/>
    <mergeCell ref="B333:S333"/>
    <mergeCell ref="B311:S311"/>
    <mergeCell ref="B313:S313"/>
    <mergeCell ref="B315:S315"/>
    <mergeCell ref="B317:S317"/>
    <mergeCell ref="B319:S319"/>
    <mergeCell ref="B321:S321"/>
    <mergeCell ref="B299:S299"/>
    <mergeCell ref="B301:S301"/>
    <mergeCell ref="B303:S303"/>
    <mergeCell ref="B305:S305"/>
    <mergeCell ref="B307:S307"/>
    <mergeCell ref="B309:S309"/>
    <mergeCell ref="B287:S287"/>
    <mergeCell ref="B289:S289"/>
    <mergeCell ref="B291:S291"/>
    <mergeCell ref="B293:S293"/>
    <mergeCell ref="B295:S295"/>
    <mergeCell ref="B297:S297"/>
    <mergeCell ref="B275:S275"/>
    <mergeCell ref="B277:S277"/>
    <mergeCell ref="B279:S279"/>
    <mergeCell ref="B281:S281"/>
    <mergeCell ref="B283:S283"/>
    <mergeCell ref="B285:S285"/>
    <mergeCell ref="B263:S263"/>
    <mergeCell ref="B265:S265"/>
    <mergeCell ref="B267:S267"/>
    <mergeCell ref="B269:S269"/>
    <mergeCell ref="B271:S271"/>
    <mergeCell ref="B273:S273"/>
    <mergeCell ref="B249:S249"/>
    <mergeCell ref="B251:S251"/>
    <mergeCell ref="B253:S253"/>
    <mergeCell ref="B257:S257"/>
    <mergeCell ref="B259:S259"/>
    <mergeCell ref="B261:S261"/>
    <mergeCell ref="B237:S237"/>
    <mergeCell ref="B239:S239"/>
    <mergeCell ref="B241:S241"/>
    <mergeCell ref="B243:S243"/>
    <mergeCell ref="B245:S245"/>
    <mergeCell ref="B247:S247"/>
    <mergeCell ref="B223:S223"/>
    <mergeCell ref="B225:S225"/>
    <mergeCell ref="B227:S227"/>
    <mergeCell ref="B229:S229"/>
    <mergeCell ref="B231:S231"/>
    <mergeCell ref="B235:S235"/>
    <mergeCell ref="B209:S209"/>
    <mergeCell ref="B213:S213"/>
    <mergeCell ref="B215:S215"/>
    <mergeCell ref="B217:S217"/>
    <mergeCell ref="B219:S219"/>
    <mergeCell ref="B221:S221"/>
    <mergeCell ref="B197:S197"/>
    <mergeCell ref="B199:S199"/>
    <mergeCell ref="B201:S201"/>
    <mergeCell ref="B203:S203"/>
    <mergeCell ref="B205:S205"/>
    <mergeCell ref="B207:S207"/>
    <mergeCell ref="B183:S183"/>
    <mergeCell ref="B185:S185"/>
    <mergeCell ref="B187:S187"/>
    <mergeCell ref="B191:S191"/>
    <mergeCell ref="B193:S193"/>
    <mergeCell ref="B195:S195"/>
    <mergeCell ref="B171:S171"/>
    <mergeCell ref="B173:S173"/>
    <mergeCell ref="B175:S175"/>
    <mergeCell ref="B177:S177"/>
    <mergeCell ref="B179:S179"/>
    <mergeCell ref="B181:S181"/>
    <mergeCell ref="B157:S157"/>
    <mergeCell ref="B159:S159"/>
    <mergeCell ref="B161:S161"/>
    <mergeCell ref="B163:S163"/>
    <mergeCell ref="B165:S165"/>
    <mergeCell ref="B169:S169"/>
    <mergeCell ref="B143:S143"/>
    <mergeCell ref="B147:S147"/>
    <mergeCell ref="B149:S149"/>
    <mergeCell ref="B151:S151"/>
    <mergeCell ref="B153:S153"/>
    <mergeCell ref="B155:S155"/>
    <mergeCell ref="B131:S131"/>
    <mergeCell ref="B133:S133"/>
    <mergeCell ref="B135:S135"/>
    <mergeCell ref="B137:S137"/>
    <mergeCell ref="B139:S139"/>
    <mergeCell ref="B141:S141"/>
    <mergeCell ref="B117:S117"/>
    <mergeCell ref="B119:S119"/>
    <mergeCell ref="B121:S121"/>
    <mergeCell ref="B125:S125"/>
    <mergeCell ref="B127:S127"/>
    <mergeCell ref="B129:S129"/>
    <mergeCell ref="B105:S105"/>
    <mergeCell ref="B107:S107"/>
    <mergeCell ref="B109:S109"/>
    <mergeCell ref="B111:S111"/>
    <mergeCell ref="B113:S113"/>
    <mergeCell ref="B115:S115"/>
    <mergeCell ref="B91:S91"/>
    <mergeCell ref="B93:S93"/>
    <mergeCell ref="B95:S95"/>
    <mergeCell ref="B97:S97"/>
    <mergeCell ref="B99:S99"/>
    <mergeCell ref="B103:S103"/>
    <mergeCell ref="B29:H29"/>
    <mergeCell ref="B81:S81"/>
    <mergeCell ref="B83:S83"/>
    <mergeCell ref="B85:S85"/>
    <mergeCell ref="B87:S87"/>
    <mergeCell ref="B89:S89"/>
    <mergeCell ref="U24:U25"/>
    <mergeCell ref="V24:V25"/>
    <mergeCell ref="W24:Z25"/>
    <mergeCell ref="I25:R25"/>
    <mergeCell ref="G26:H26"/>
    <mergeCell ref="I26:R26"/>
    <mergeCell ref="T22:T23"/>
    <mergeCell ref="U22:U23"/>
    <mergeCell ref="V22:V23"/>
    <mergeCell ref="W22:Z22"/>
    <mergeCell ref="W23:Z23"/>
    <mergeCell ref="B24:G25"/>
    <mergeCell ref="H24:H25"/>
    <mergeCell ref="I24:R24"/>
    <mergeCell ref="S24:S25"/>
    <mergeCell ref="T24:T25"/>
    <mergeCell ref="N22:N23"/>
    <mergeCell ref="O22:O23"/>
    <mergeCell ref="P22:P23"/>
    <mergeCell ref="Q22:Q23"/>
    <mergeCell ref="R22:R23"/>
    <mergeCell ref="S22:S23"/>
    <mergeCell ref="C22:D23"/>
    <mergeCell ref="E22:F23"/>
    <mergeCell ref="W21:Z21"/>
    <mergeCell ref="A22:A23"/>
    <mergeCell ref="G22:H23"/>
    <mergeCell ref="I22:I23"/>
    <mergeCell ref="N20:N21"/>
    <mergeCell ref="O20:O21"/>
    <mergeCell ref="J22:J23"/>
    <mergeCell ref="K22:K23"/>
    <mergeCell ref="L22:L23"/>
    <mergeCell ref="M22:M23"/>
    <mergeCell ref="C20:D21"/>
    <mergeCell ref="E20:F21"/>
    <mergeCell ref="W19:Z19"/>
    <mergeCell ref="A20:A21"/>
    <mergeCell ref="G20:H21"/>
    <mergeCell ref="I20:I21"/>
    <mergeCell ref="J20:J21"/>
    <mergeCell ref="K20:K21"/>
    <mergeCell ref="T20:T21"/>
    <mergeCell ref="U20:U21"/>
    <mergeCell ref="V20:V21"/>
    <mergeCell ref="W20:Z20"/>
    <mergeCell ref="L20:L21"/>
    <mergeCell ref="M20:M21"/>
    <mergeCell ref="Q18:Q19"/>
    <mergeCell ref="R18:R19"/>
    <mergeCell ref="S18:S19"/>
    <mergeCell ref="T18:T19"/>
    <mergeCell ref="P20:P21"/>
    <mergeCell ref="Q20:Q21"/>
    <mergeCell ref="R20:R21"/>
    <mergeCell ref="S20:S21"/>
    <mergeCell ref="U18:U19"/>
    <mergeCell ref="V18:V19"/>
    <mergeCell ref="K18:K19"/>
    <mergeCell ref="L18:L19"/>
    <mergeCell ref="M18:M19"/>
    <mergeCell ref="N18:N19"/>
    <mergeCell ref="O18:O19"/>
    <mergeCell ref="P18:P19"/>
    <mergeCell ref="A18:A19"/>
    <mergeCell ref="G18:H19"/>
    <mergeCell ref="I18:I19"/>
    <mergeCell ref="J18:J19"/>
    <mergeCell ref="C18:D19"/>
    <mergeCell ref="E18:F19"/>
    <mergeCell ref="A16:A17"/>
    <mergeCell ref="G16:H17"/>
    <mergeCell ref="I16:I17"/>
    <mergeCell ref="U16:U17"/>
    <mergeCell ref="V16:V17"/>
    <mergeCell ref="K16:K17"/>
    <mergeCell ref="L16:L17"/>
    <mergeCell ref="M16:M17"/>
    <mergeCell ref="N16:N17"/>
    <mergeCell ref="O16:O17"/>
    <mergeCell ref="J16:J17"/>
    <mergeCell ref="C16:D17"/>
    <mergeCell ref="E16:F17"/>
    <mergeCell ref="V14:V15"/>
    <mergeCell ref="K14:K15"/>
    <mergeCell ref="L14:L15"/>
    <mergeCell ref="M14:M15"/>
    <mergeCell ref="N14:N15"/>
    <mergeCell ref="O14:O15"/>
    <mergeCell ref="P14:P15"/>
    <mergeCell ref="Q16:Q17"/>
    <mergeCell ref="P16:P17"/>
    <mergeCell ref="A12:A13"/>
    <mergeCell ref="G12:H13"/>
    <mergeCell ref="I12:I13"/>
    <mergeCell ref="U14:U15"/>
    <mergeCell ref="O12:O13"/>
    <mergeCell ref="A14:A15"/>
    <mergeCell ref="G14:H15"/>
    <mergeCell ref="I14:I15"/>
    <mergeCell ref="C12:D13"/>
    <mergeCell ref="Q14:Q15"/>
    <mergeCell ref="R14:R15"/>
    <mergeCell ref="S14:S15"/>
    <mergeCell ref="T14:T15"/>
    <mergeCell ref="J14:J15"/>
    <mergeCell ref="E12:F13"/>
    <mergeCell ref="E14:F15"/>
    <mergeCell ref="C14:D15"/>
    <mergeCell ref="AA10:AA25"/>
    <mergeCell ref="W11:Z11"/>
    <mergeCell ref="W16:Z16"/>
    <mergeCell ref="W17:Z17"/>
    <mergeCell ref="W18:Z18"/>
    <mergeCell ref="J12:J13"/>
    <mergeCell ref="K12:K13"/>
    <mergeCell ref="L12:L13"/>
    <mergeCell ref="M12:M13"/>
    <mergeCell ref="N12:N13"/>
    <mergeCell ref="S10:S11"/>
    <mergeCell ref="T10:T11"/>
    <mergeCell ref="U10:U11"/>
    <mergeCell ref="V10:V11"/>
    <mergeCell ref="R12:R13"/>
    <mergeCell ref="S12:S13"/>
    <mergeCell ref="T12:T13"/>
    <mergeCell ref="U12:U13"/>
    <mergeCell ref="V12:V13"/>
    <mergeCell ref="Q12:Q13"/>
    <mergeCell ref="P12:P13"/>
    <mergeCell ref="R16:R17"/>
    <mergeCell ref="S16:S17"/>
    <mergeCell ref="T16:T17"/>
    <mergeCell ref="B10:B11"/>
    <mergeCell ref="G10:H11"/>
    <mergeCell ref="I10:R11"/>
    <mergeCell ref="C10:D11"/>
    <mergeCell ref="H7:R7"/>
    <mergeCell ref="W10:Z10"/>
    <mergeCell ref="G8:S8"/>
    <mergeCell ref="V8:W8"/>
    <mergeCell ref="X8:Z8"/>
    <mergeCell ref="E10:F11"/>
    <mergeCell ref="B2:Z2"/>
    <mergeCell ref="B3:Z3"/>
    <mergeCell ref="B4:Z4"/>
    <mergeCell ref="B5:Z5"/>
    <mergeCell ref="H6:R6"/>
    <mergeCell ref="H9:R9"/>
    <mergeCell ref="V6:W6"/>
    <mergeCell ref="X6:Z6"/>
    <mergeCell ref="V7:W7"/>
    <mergeCell ref="X7:Z7"/>
  </mergeCells>
  <phoneticPr fontId="5" type="noConversion"/>
  <printOptions horizontalCentered="1"/>
  <pageMargins left="0.59055118110236227" right="0.11811023622047245" top="0.47244094488188981" bottom="0" header="0" footer="0"/>
  <pageSetup paperSize="9" scale="99" orientation="landscape" r:id="rId1"/>
  <headerFooter alignWithMargins="0">
    <oddHeader>&amp;R&amp;10
表B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0"/>
  <sheetViews>
    <sheetView zoomScaleNormal="100" workbookViewId="0">
      <selection activeCell="F6" sqref="F6"/>
    </sheetView>
  </sheetViews>
  <sheetFormatPr defaultRowHeight="17"/>
  <cols>
    <col min="1" max="1" width="2" style="82" customWidth="1"/>
    <col min="2" max="2" width="9" style="121" customWidth="1"/>
    <col min="3" max="3" width="9.26953125" style="121" customWidth="1"/>
    <col min="4" max="4" width="27.36328125" style="121" customWidth="1"/>
    <col min="5" max="5" width="6" style="121" customWidth="1"/>
    <col min="6" max="6" width="8.6328125" style="122" customWidth="1"/>
    <col min="7" max="7" width="14.7265625" customWidth="1"/>
    <col min="8" max="8" width="2.6328125" style="79" customWidth="1"/>
  </cols>
  <sheetData>
    <row r="1" spans="1:8" s="81" customFormat="1" ht="21" customHeight="1">
      <c r="A1" s="78"/>
      <c r="B1" s="432" t="s">
        <v>54</v>
      </c>
      <c r="C1" s="432"/>
      <c r="D1" s="432"/>
      <c r="E1" s="432"/>
      <c r="F1" s="432"/>
      <c r="G1" s="432"/>
      <c r="H1" s="79"/>
    </row>
    <row r="2" spans="1:8" ht="15" customHeight="1">
      <c r="B2" s="433" t="s">
        <v>55</v>
      </c>
      <c r="C2" s="433"/>
      <c r="D2" s="433"/>
      <c r="E2" s="433"/>
      <c r="F2" s="433"/>
      <c r="G2" s="433"/>
    </row>
    <row r="3" spans="1:8" ht="16" customHeight="1">
      <c r="B3" s="436" t="s">
        <v>160</v>
      </c>
      <c r="C3" s="436"/>
      <c r="D3" s="436"/>
      <c r="E3" s="436"/>
      <c r="F3" s="436"/>
      <c r="G3" s="436"/>
      <c r="H3" s="436"/>
    </row>
    <row r="4" spans="1:8" ht="6.75" customHeight="1" thickBot="1">
      <c r="B4" s="1"/>
      <c r="C4" s="1"/>
      <c r="D4" s="1"/>
      <c r="E4" s="1"/>
      <c r="F4" s="84"/>
      <c r="G4" s="85"/>
      <c r="H4" s="86"/>
    </row>
    <row r="5" spans="1:8" s="92" customFormat="1" ht="25" customHeight="1">
      <c r="A5" s="82"/>
      <c r="B5" s="88" t="s">
        <v>56</v>
      </c>
      <c r="C5" s="89" t="s">
        <v>57</v>
      </c>
      <c r="D5" s="434" t="s">
        <v>58</v>
      </c>
      <c r="E5" s="435"/>
      <c r="F5" s="90" t="s">
        <v>59</v>
      </c>
      <c r="G5" s="91" t="s">
        <v>82</v>
      </c>
      <c r="H5" s="85"/>
    </row>
    <row r="6" spans="1:8" s="92" customFormat="1" ht="29.25" customHeight="1">
      <c r="A6" s="82">
        <v>1</v>
      </c>
      <c r="B6" s="93" t="s">
        <v>60</v>
      </c>
      <c r="C6" s="94" t="s">
        <v>61</v>
      </c>
      <c r="D6" s="430" t="s">
        <v>62</v>
      </c>
      <c r="E6" s="431"/>
      <c r="F6" s="95">
        <v>1000</v>
      </c>
      <c r="G6" s="123" t="s">
        <v>63</v>
      </c>
      <c r="H6" s="85"/>
    </row>
    <row r="7" spans="1:8" s="92" customFormat="1" ht="25" customHeight="1">
      <c r="A7" s="82">
        <v>2</v>
      </c>
      <c r="B7" s="93" t="s">
        <v>64</v>
      </c>
      <c r="C7" s="94" t="s">
        <v>65</v>
      </c>
      <c r="D7" s="430" t="s">
        <v>66</v>
      </c>
      <c r="E7" s="431"/>
      <c r="F7" s="95">
        <v>1000</v>
      </c>
      <c r="G7" s="123" t="s">
        <v>63</v>
      </c>
      <c r="H7" s="86"/>
    </row>
    <row r="8" spans="1:8" s="92" customFormat="1" ht="25" customHeight="1">
      <c r="A8" s="82">
        <v>3</v>
      </c>
      <c r="B8" s="93" t="s">
        <v>67</v>
      </c>
      <c r="C8" s="94" t="s">
        <v>68</v>
      </c>
      <c r="D8" s="430" t="s">
        <v>69</v>
      </c>
      <c r="E8" s="431"/>
      <c r="F8" s="95">
        <v>2000</v>
      </c>
      <c r="G8" s="123" t="s">
        <v>63</v>
      </c>
      <c r="H8" s="86"/>
    </row>
    <row r="9" spans="1:8" s="92" customFormat="1" ht="25" customHeight="1">
      <c r="A9" s="82">
        <v>4</v>
      </c>
      <c r="B9" s="93" t="s">
        <v>67</v>
      </c>
      <c r="C9" s="94" t="s">
        <v>70</v>
      </c>
      <c r="D9" s="430" t="s">
        <v>71</v>
      </c>
      <c r="E9" s="431"/>
      <c r="F9" s="95">
        <v>2000</v>
      </c>
      <c r="G9" s="123" t="s">
        <v>63</v>
      </c>
      <c r="H9" s="86"/>
    </row>
    <row r="10" spans="1:8" s="92" customFormat="1" ht="25" customHeight="1">
      <c r="A10" s="82">
        <v>5</v>
      </c>
      <c r="B10" s="93" t="s">
        <v>60</v>
      </c>
      <c r="C10" s="94" t="s">
        <v>72</v>
      </c>
      <c r="D10" s="430" t="s">
        <v>73</v>
      </c>
      <c r="E10" s="431"/>
      <c r="F10" s="95">
        <v>1000</v>
      </c>
      <c r="G10" s="123" t="s">
        <v>63</v>
      </c>
      <c r="H10" s="86"/>
    </row>
    <row r="11" spans="1:8" s="92" customFormat="1" ht="25" customHeight="1">
      <c r="A11" s="82">
        <v>6</v>
      </c>
      <c r="B11" s="93" t="s">
        <v>67</v>
      </c>
      <c r="C11" s="94" t="s">
        <v>74</v>
      </c>
      <c r="D11" s="430" t="s">
        <v>75</v>
      </c>
      <c r="E11" s="431"/>
      <c r="F11" s="95">
        <v>1000</v>
      </c>
      <c r="G11" s="123" t="s">
        <v>63</v>
      </c>
      <c r="H11" s="86"/>
    </row>
    <row r="12" spans="1:8" s="92" customFormat="1" ht="14.15" customHeight="1">
      <c r="A12" s="82"/>
      <c r="B12" s="437"/>
      <c r="C12" s="439"/>
      <c r="D12" s="443" t="s">
        <v>93</v>
      </c>
      <c r="E12" s="444"/>
      <c r="F12" s="441">
        <f>SUM(F6:F11)</f>
        <v>8000</v>
      </c>
      <c r="G12" s="450"/>
      <c r="H12" s="86"/>
    </row>
    <row r="13" spans="1:8" s="92" customFormat="1" ht="14.15" customHeight="1" thickBot="1">
      <c r="A13" s="82"/>
      <c r="B13" s="438"/>
      <c r="C13" s="440"/>
      <c r="D13" s="445"/>
      <c r="E13" s="446"/>
      <c r="F13" s="442"/>
      <c r="G13" s="451"/>
      <c r="H13" s="86"/>
    </row>
    <row r="14" spans="1:8" s="97" customFormat="1" ht="18" customHeight="1">
      <c r="A14" s="96"/>
      <c r="B14" s="161" t="s">
        <v>108</v>
      </c>
      <c r="C14" s="124"/>
      <c r="D14" s="124"/>
      <c r="E14" s="125"/>
      <c r="F14" s="124"/>
      <c r="G14" s="126"/>
    </row>
    <row r="15" spans="1:8" s="98" customFormat="1" ht="42.75" customHeight="1">
      <c r="B15" s="99"/>
      <c r="C15" s="99"/>
      <c r="D15" s="100"/>
      <c r="E15" s="100"/>
      <c r="F15" s="101"/>
      <c r="H15" s="17"/>
    </row>
    <row r="16" spans="1:8" s="13" customFormat="1" ht="22.9" customHeight="1">
      <c r="A16" s="102"/>
      <c r="B16" s="10"/>
      <c r="C16" s="10"/>
      <c r="D16" s="10"/>
      <c r="E16" s="10"/>
      <c r="F16" s="10"/>
      <c r="G16" s="9"/>
      <c r="H16" s="5"/>
    </row>
    <row r="17" spans="1:8" s="6" customFormat="1">
      <c r="A17" s="102"/>
      <c r="B17" s="2"/>
      <c r="C17" s="2"/>
      <c r="D17" s="2"/>
      <c r="E17" s="2"/>
      <c r="F17" s="3"/>
      <c r="G17" s="4"/>
      <c r="H17" s="5"/>
    </row>
    <row r="18" spans="1:8" s="6" customFormat="1" ht="32.15" customHeight="1">
      <c r="A18" s="16"/>
      <c r="B18" s="2"/>
      <c r="C18" s="2"/>
      <c r="D18" s="2"/>
      <c r="E18" s="2"/>
      <c r="F18" s="103"/>
      <c r="G18" s="2"/>
      <c r="H18" s="2"/>
    </row>
    <row r="19" spans="1:8" s="6" customFormat="1">
      <c r="A19" s="78"/>
      <c r="B19" s="2"/>
      <c r="C19" s="2"/>
      <c r="D19" s="2"/>
      <c r="E19" s="2"/>
      <c r="F19" s="3"/>
      <c r="G19" s="4"/>
      <c r="H19" s="5"/>
    </row>
    <row r="20" spans="1:8" s="6" customFormat="1">
      <c r="A20" s="78"/>
      <c r="B20" s="7"/>
      <c r="C20" s="7"/>
      <c r="D20" s="7"/>
      <c r="E20" s="7"/>
      <c r="F20" s="8"/>
      <c r="G20" s="4"/>
      <c r="H20" s="5"/>
    </row>
    <row r="21" spans="1:8" s="6" customFormat="1">
      <c r="A21" s="78"/>
      <c r="B21" s="2"/>
      <c r="C21" s="2"/>
      <c r="D21" s="2"/>
      <c r="E21" s="2"/>
      <c r="F21" s="3"/>
      <c r="G21" s="4"/>
      <c r="H21" s="5"/>
    </row>
    <row r="22" spans="1:8" s="6" customFormat="1">
      <c r="A22" s="78"/>
      <c r="B22" s="7"/>
      <c r="C22" s="7"/>
      <c r="D22" s="7"/>
      <c r="E22" s="7"/>
      <c r="F22" s="8"/>
      <c r="G22" s="4"/>
      <c r="H22" s="5"/>
    </row>
    <row r="23" spans="1:8" s="6" customFormat="1">
      <c r="A23" s="78"/>
      <c r="B23" s="2"/>
      <c r="C23" s="2"/>
      <c r="D23" s="2"/>
      <c r="E23" s="2"/>
      <c r="F23" s="3"/>
      <c r="G23" s="4"/>
      <c r="H23" s="5"/>
    </row>
    <row r="24" spans="1:8" s="6" customFormat="1">
      <c r="A24" s="78"/>
      <c r="B24" s="7"/>
      <c r="C24" s="7"/>
      <c r="D24" s="7"/>
      <c r="E24" s="7"/>
      <c r="F24" s="8"/>
      <c r="G24" s="4"/>
      <c r="H24" s="5"/>
    </row>
    <row r="25" spans="1:8" s="6" customFormat="1">
      <c r="A25" s="78"/>
      <c r="B25" s="2"/>
      <c r="C25" s="2"/>
      <c r="D25" s="2"/>
      <c r="E25" s="2"/>
      <c r="F25" s="3"/>
      <c r="G25" s="4"/>
      <c r="H25" s="5"/>
    </row>
    <row r="26" spans="1:8" s="6" customFormat="1">
      <c r="A26" s="78"/>
      <c r="B26" s="7"/>
      <c r="C26" s="7"/>
      <c r="D26" s="7"/>
      <c r="E26" s="7"/>
      <c r="F26" s="8"/>
      <c r="G26" s="4"/>
      <c r="H26" s="5"/>
    </row>
    <row r="27" spans="1:8" s="6" customFormat="1">
      <c r="A27" s="78"/>
      <c r="B27" s="2"/>
      <c r="C27" s="2"/>
      <c r="D27" s="2"/>
      <c r="E27" s="2"/>
      <c r="F27" s="3"/>
      <c r="G27" s="4"/>
      <c r="H27" s="5"/>
    </row>
    <row r="28" spans="1:8" s="6" customFormat="1">
      <c r="A28" s="78"/>
      <c r="B28" s="7"/>
      <c r="C28" s="7"/>
      <c r="D28" s="7"/>
      <c r="E28" s="7"/>
      <c r="F28" s="8"/>
      <c r="G28" s="4"/>
      <c r="H28" s="5"/>
    </row>
    <row r="29" spans="1:8" s="6" customFormat="1">
      <c r="A29" s="78"/>
      <c r="B29" s="2"/>
      <c r="C29" s="2"/>
      <c r="D29" s="2"/>
      <c r="E29" s="2"/>
      <c r="F29" s="3"/>
      <c r="G29" s="4"/>
      <c r="H29" s="5"/>
    </row>
    <row r="30" spans="1:8" s="6" customFormat="1">
      <c r="A30" s="78"/>
      <c r="B30" s="7"/>
      <c r="C30" s="7"/>
      <c r="D30" s="7"/>
      <c r="E30" s="7"/>
      <c r="F30" s="8"/>
      <c r="G30" s="4"/>
      <c r="H30" s="5"/>
    </row>
    <row r="31" spans="1:8" s="6" customFormat="1">
      <c r="A31" s="78"/>
      <c r="B31" s="2"/>
      <c r="C31" s="2"/>
      <c r="D31" s="2"/>
      <c r="E31" s="2"/>
      <c r="F31" s="3"/>
      <c r="G31" s="4"/>
      <c r="H31" s="5"/>
    </row>
    <row r="32" spans="1:8" s="6" customFormat="1">
      <c r="A32" s="78"/>
      <c r="B32" s="7"/>
      <c r="C32" s="7"/>
      <c r="D32" s="7"/>
      <c r="E32" s="7"/>
      <c r="F32" s="8"/>
      <c r="G32" s="4"/>
      <c r="H32" s="5"/>
    </row>
    <row r="33" spans="1:8" s="6" customFormat="1">
      <c r="A33" s="78"/>
      <c r="B33" s="2"/>
      <c r="C33" s="2"/>
      <c r="D33" s="2"/>
      <c r="E33" s="2"/>
      <c r="F33" s="3"/>
      <c r="G33" s="4"/>
      <c r="H33" s="5"/>
    </row>
    <row r="34" spans="1:8" s="6" customFormat="1">
      <c r="A34" s="78"/>
      <c r="B34" s="7"/>
      <c r="C34" s="7"/>
      <c r="D34" s="7"/>
      <c r="E34" s="7"/>
      <c r="F34" s="8"/>
      <c r="G34" s="4"/>
      <c r="H34" s="5"/>
    </row>
    <row r="35" spans="1:8" s="6" customFormat="1">
      <c r="A35" s="78"/>
      <c r="B35" s="2"/>
      <c r="C35" s="2"/>
      <c r="D35" s="2"/>
      <c r="E35" s="2"/>
      <c r="F35" s="3"/>
      <c r="G35" s="4"/>
      <c r="H35" s="5"/>
    </row>
    <row r="36" spans="1:8" s="6" customFormat="1">
      <c r="A36" s="78"/>
      <c r="B36" s="7"/>
      <c r="C36" s="7"/>
      <c r="D36" s="7"/>
      <c r="E36" s="7"/>
      <c r="F36" s="8"/>
      <c r="G36" s="4"/>
      <c r="H36" s="5"/>
    </row>
    <row r="37" spans="1:8" s="13" customFormat="1" ht="19" customHeight="1">
      <c r="A37" s="78"/>
      <c r="B37" s="10"/>
      <c r="C37" s="10"/>
      <c r="D37" s="10"/>
      <c r="E37" s="10"/>
      <c r="F37" s="14"/>
      <c r="G37" s="9"/>
      <c r="H37" s="5"/>
    </row>
    <row r="38" spans="1:8" s="6" customFormat="1">
      <c r="A38" s="78"/>
      <c r="B38" s="10"/>
      <c r="C38" s="10"/>
      <c r="D38" s="10"/>
      <c r="E38" s="10"/>
      <c r="F38" s="10"/>
      <c r="G38" s="9"/>
      <c r="H38" s="5"/>
    </row>
    <row r="39" spans="1:8" s="6" customFormat="1">
      <c r="A39" s="78"/>
      <c r="B39" s="2"/>
      <c r="C39" s="2"/>
      <c r="D39" s="2"/>
      <c r="E39" s="2"/>
      <c r="F39" s="3"/>
      <c r="G39" s="4"/>
      <c r="H39" s="5"/>
    </row>
    <row r="40" spans="1:8" s="6" customFormat="1">
      <c r="A40" s="78"/>
      <c r="B40" s="7"/>
      <c r="C40" s="7"/>
      <c r="D40" s="7"/>
      <c r="E40" s="7"/>
      <c r="F40" s="8"/>
      <c r="G40" s="4"/>
      <c r="H40" s="5"/>
    </row>
    <row r="41" spans="1:8" s="6" customFormat="1">
      <c r="A41" s="78"/>
      <c r="B41" s="2"/>
      <c r="C41" s="2"/>
      <c r="D41" s="2"/>
      <c r="E41" s="2"/>
      <c r="F41" s="3"/>
      <c r="G41" s="4"/>
      <c r="H41" s="5"/>
    </row>
    <row r="42" spans="1:8" s="6" customFormat="1">
      <c r="A42" s="78"/>
      <c r="B42" s="7"/>
      <c r="C42" s="7"/>
      <c r="D42" s="7"/>
      <c r="E42" s="7"/>
      <c r="F42" s="8"/>
      <c r="G42" s="4"/>
      <c r="H42" s="5"/>
    </row>
    <row r="43" spans="1:8" s="6" customFormat="1">
      <c r="A43" s="78"/>
      <c r="B43" s="2"/>
      <c r="C43" s="2"/>
      <c r="D43" s="2"/>
      <c r="E43" s="2"/>
      <c r="F43" s="3"/>
      <c r="G43" s="4"/>
      <c r="H43" s="5"/>
    </row>
    <row r="44" spans="1:8" s="6" customFormat="1">
      <c r="A44" s="78"/>
      <c r="B44" s="7"/>
      <c r="C44" s="7"/>
      <c r="D44" s="7"/>
      <c r="E44" s="7"/>
      <c r="F44" s="8"/>
      <c r="G44" s="4"/>
      <c r="H44" s="5"/>
    </row>
    <row r="45" spans="1:8" s="6" customFormat="1">
      <c r="A45" s="78"/>
      <c r="B45" s="2"/>
      <c r="C45" s="2"/>
      <c r="D45" s="2"/>
      <c r="E45" s="2"/>
      <c r="F45" s="3"/>
      <c r="G45" s="4"/>
      <c r="H45" s="5"/>
    </row>
    <row r="46" spans="1:8" s="6" customFormat="1">
      <c r="A46" s="78"/>
      <c r="B46" s="7"/>
      <c r="C46" s="7"/>
      <c r="D46" s="7"/>
      <c r="E46" s="7"/>
      <c r="F46" s="8"/>
      <c r="G46" s="4"/>
      <c r="H46" s="5"/>
    </row>
    <row r="47" spans="1:8" s="6" customFormat="1">
      <c r="A47" s="78"/>
      <c r="B47" s="2"/>
      <c r="C47" s="2"/>
      <c r="D47" s="2"/>
      <c r="E47" s="2"/>
      <c r="F47" s="3"/>
      <c r="G47" s="4"/>
      <c r="H47" s="5"/>
    </row>
    <row r="48" spans="1:8" s="6" customFormat="1">
      <c r="A48" s="78"/>
      <c r="B48" s="7"/>
      <c r="C48" s="7"/>
      <c r="D48" s="7"/>
      <c r="E48" s="7"/>
      <c r="F48" s="8"/>
      <c r="G48" s="4"/>
      <c r="H48" s="5"/>
    </row>
    <row r="49" spans="1:8" s="6" customFormat="1">
      <c r="A49" s="78"/>
      <c r="B49" s="2"/>
      <c r="C49" s="2"/>
      <c r="D49" s="2"/>
      <c r="E49" s="2"/>
      <c r="F49" s="3"/>
      <c r="G49" s="4"/>
      <c r="H49" s="5"/>
    </row>
    <row r="50" spans="1:8" s="6" customFormat="1">
      <c r="A50" s="78"/>
      <c r="B50" s="7"/>
      <c r="C50" s="7"/>
      <c r="D50" s="7"/>
      <c r="E50" s="7"/>
      <c r="F50" s="8"/>
      <c r="G50" s="4"/>
      <c r="H50" s="5"/>
    </row>
    <row r="51" spans="1:8" s="6" customFormat="1">
      <c r="A51" s="78"/>
      <c r="B51" s="2"/>
      <c r="C51" s="2"/>
      <c r="D51" s="2"/>
      <c r="E51" s="2"/>
      <c r="F51" s="3"/>
      <c r="G51" s="4"/>
      <c r="H51" s="5"/>
    </row>
    <row r="52" spans="1:8" s="6" customFormat="1">
      <c r="A52" s="78"/>
      <c r="B52" s="7"/>
      <c r="C52" s="7"/>
      <c r="D52" s="7"/>
      <c r="E52" s="7"/>
      <c r="F52" s="8"/>
      <c r="G52" s="4"/>
      <c r="H52" s="5"/>
    </row>
    <row r="53" spans="1:8" s="6" customFormat="1">
      <c r="A53" s="78"/>
      <c r="B53" s="2"/>
      <c r="C53" s="2"/>
      <c r="D53" s="2"/>
      <c r="E53" s="2"/>
      <c r="F53" s="3"/>
      <c r="G53" s="4"/>
      <c r="H53" s="5"/>
    </row>
    <row r="54" spans="1:8" s="6" customFormat="1">
      <c r="A54" s="78"/>
      <c r="B54" s="7"/>
      <c r="C54" s="7"/>
      <c r="D54" s="7"/>
      <c r="E54" s="7"/>
      <c r="F54" s="8"/>
      <c r="G54" s="4"/>
      <c r="H54" s="5"/>
    </row>
    <row r="55" spans="1:8" s="6" customFormat="1">
      <c r="A55" s="78"/>
      <c r="B55" s="2"/>
      <c r="C55" s="2"/>
      <c r="D55" s="2"/>
      <c r="E55" s="2"/>
      <c r="F55" s="3"/>
      <c r="G55" s="4"/>
      <c r="H55" s="5"/>
    </row>
    <row r="56" spans="1:8" s="6" customFormat="1">
      <c r="A56" s="78"/>
      <c r="B56" s="7"/>
      <c r="C56" s="7"/>
      <c r="D56" s="7"/>
      <c r="E56" s="7"/>
      <c r="F56" s="8"/>
      <c r="G56" s="4"/>
      <c r="H56" s="5"/>
    </row>
    <row r="57" spans="1:8" s="6" customFormat="1">
      <c r="A57" s="78"/>
      <c r="B57" s="2"/>
      <c r="C57" s="2"/>
      <c r="D57" s="2"/>
      <c r="E57" s="2"/>
      <c r="F57" s="3"/>
      <c r="G57" s="4"/>
      <c r="H57" s="5"/>
    </row>
    <row r="58" spans="1:8" s="6" customFormat="1">
      <c r="A58" s="78"/>
      <c r="B58" s="7"/>
      <c r="C58" s="7"/>
      <c r="D58" s="7"/>
      <c r="E58" s="7"/>
      <c r="F58" s="8"/>
      <c r="G58" s="4"/>
      <c r="H58" s="5"/>
    </row>
    <row r="59" spans="1:8" s="13" customFormat="1" ht="19" customHeight="1">
      <c r="A59" s="78"/>
      <c r="B59" s="10"/>
      <c r="C59" s="10"/>
      <c r="D59" s="10"/>
      <c r="E59" s="10"/>
      <c r="F59" s="14"/>
      <c r="G59" s="9"/>
      <c r="H59" s="5"/>
    </row>
    <row r="60" spans="1:8" s="13" customFormat="1" ht="16.5" customHeight="1">
      <c r="A60" s="78"/>
      <c r="B60" s="10"/>
      <c r="C60" s="10"/>
      <c r="D60" s="10"/>
      <c r="E60" s="10"/>
      <c r="F60" s="10"/>
      <c r="G60" s="9"/>
      <c r="H60" s="5"/>
    </row>
    <row r="61" spans="1:8" s="6" customFormat="1">
      <c r="A61" s="78"/>
      <c r="B61" s="2"/>
      <c r="C61" s="2"/>
      <c r="D61" s="2"/>
      <c r="E61" s="2"/>
      <c r="F61" s="3"/>
      <c r="G61" s="4"/>
      <c r="H61" s="5"/>
    </row>
    <row r="62" spans="1:8" s="6" customFormat="1">
      <c r="A62" s="78"/>
      <c r="B62" s="7"/>
      <c r="C62" s="7"/>
      <c r="D62" s="7"/>
      <c r="E62" s="7"/>
      <c r="F62" s="8"/>
      <c r="G62" s="4"/>
      <c r="H62" s="5"/>
    </row>
    <row r="63" spans="1:8" s="6" customFormat="1">
      <c r="A63" s="78"/>
      <c r="B63" s="2"/>
      <c r="C63" s="2"/>
      <c r="D63" s="2"/>
      <c r="E63" s="2"/>
      <c r="F63" s="3"/>
      <c r="G63" s="4"/>
      <c r="H63" s="5"/>
    </row>
    <row r="64" spans="1:8" s="6" customFormat="1">
      <c r="A64" s="78"/>
      <c r="B64" s="7"/>
      <c r="C64" s="7"/>
      <c r="D64" s="7"/>
      <c r="E64" s="7"/>
      <c r="F64" s="8"/>
      <c r="G64" s="4"/>
      <c r="H64" s="5"/>
    </row>
    <row r="65" spans="1:8" s="6" customFormat="1">
      <c r="A65" s="78"/>
      <c r="B65" s="2"/>
      <c r="C65" s="2"/>
      <c r="D65" s="2"/>
      <c r="E65" s="2"/>
      <c r="F65" s="3"/>
      <c r="G65" s="4"/>
      <c r="H65" s="5"/>
    </row>
    <row r="66" spans="1:8" s="6" customFormat="1">
      <c r="A66" s="78"/>
      <c r="B66" s="7"/>
      <c r="C66" s="7"/>
      <c r="D66" s="7"/>
      <c r="E66" s="7"/>
      <c r="F66" s="8"/>
      <c r="G66" s="4"/>
      <c r="H66" s="5"/>
    </row>
    <row r="67" spans="1:8" s="6" customFormat="1">
      <c r="A67" s="78"/>
      <c r="B67" s="2"/>
      <c r="C67" s="2"/>
      <c r="D67" s="2"/>
      <c r="E67" s="2"/>
      <c r="F67" s="3"/>
      <c r="G67" s="4"/>
      <c r="H67" s="5"/>
    </row>
    <row r="68" spans="1:8" s="6" customFormat="1">
      <c r="A68" s="78"/>
      <c r="B68" s="7"/>
      <c r="C68" s="7"/>
      <c r="D68" s="7"/>
      <c r="E68" s="7"/>
      <c r="F68" s="8"/>
      <c r="G68" s="4"/>
      <c r="H68" s="5"/>
    </row>
    <row r="69" spans="1:8" s="6" customFormat="1">
      <c r="A69" s="78"/>
      <c r="B69" s="2"/>
      <c r="C69" s="2"/>
      <c r="D69" s="2"/>
      <c r="E69" s="2"/>
      <c r="F69" s="3"/>
      <c r="G69" s="4"/>
      <c r="H69" s="5"/>
    </row>
    <row r="70" spans="1:8" s="6" customFormat="1">
      <c r="A70" s="78"/>
      <c r="B70" s="7"/>
      <c r="C70" s="7"/>
      <c r="D70" s="7"/>
      <c r="E70" s="7"/>
      <c r="F70" s="8"/>
      <c r="G70" s="4"/>
      <c r="H70" s="5"/>
    </row>
    <row r="71" spans="1:8" s="6" customFormat="1">
      <c r="A71" s="78"/>
      <c r="B71" s="2"/>
      <c r="C71" s="2"/>
      <c r="D71" s="2"/>
      <c r="E71" s="2"/>
      <c r="F71" s="3"/>
      <c r="G71" s="4"/>
      <c r="H71" s="5"/>
    </row>
    <row r="72" spans="1:8" s="6" customFormat="1">
      <c r="A72" s="78"/>
      <c r="B72" s="7"/>
      <c r="C72" s="7"/>
      <c r="D72" s="7"/>
      <c r="E72" s="7"/>
      <c r="F72" s="8"/>
      <c r="G72" s="4"/>
      <c r="H72" s="5"/>
    </row>
    <row r="73" spans="1:8" s="6" customFormat="1">
      <c r="A73" s="78"/>
      <c r="B73" s="2"/>
      <c r="C73" s="2"/>
      <c r="D73" s="2"/>
      <c r="E73" s="2"/>
      <c r="F73" s="3"/>
      <c r="G73" s="4"/>
      <c r="H73" s="5"/>
    </row>
    <row r="74" spans="1:8" s="6" customFormat="1">
      <c r="A74" s="78"/>
      <c r="B74" s="7"/>
      <c r="C74" s="7"/>
      <c r="D74" s="7"/>
      <c r="E74" s="7"/>
      <c r="F74" s="8"/>
      <c r="G74" s="4"/>
      <c r="H74" s="5"/>
    </row>
    <row r="75" spans="1:8" s="6" customFormat="1">
      <c r="A75" s="78"/>
      <c r="B75" s="2"/>
      <c r="C75" s="2"/>
      <c r="D75" s="2"/>
      <c r="E75" s="2"/>
      <c r="F75" s="3"/>
      <c r="G75" s="4"/>
      <c r="H75" s="5"/>
    </row>
    <row r="76" spans="1:8" s="6" customFormat="1">
      <c r="A76" s="78"/>
      <c r="B76" s="7"/>
      <c r="C76" s="7"/>
      <c r="D76" s="7"/>
      <c r="E76" s="7"/>
      <c r="F76" s="8"/>
      <c r="G76" s="4"/>
      <c r="H76" s="5"/>
    </row>
    <row r="77" spans="1:8" s="6" customFormat="1">
      <c r="A77" s="78"/>
      <c r="B77" s="2"/>
      <c r="C77" s="2"/>
      <c r="D77" s="2"/>
      <c r="E77" s="2"/>
      <c r="F77" s="3"/>
      <c r="G77" s="4"/>
      <c r="H77" s="5"/>
    </row>
    <row r="78" spans="1:8" s="6" customFormat="1">
      <c r="A78" s="78"/>
      <c r="B78" s="7"/>
      <c r="C78" s="7"/>
      <c r="D78" s="7"/>
      <c r="E78" s="7"/>
      <c r="F78" s="8"/>
      <c r="G78" s="4"/>
      <c r="H78" s="5"/>
    </row>
    <row r="79" spans="1:8" s="6" customFormat="1">
      <c r="A79" s="78"/>
      <c r="B79" s="2"/>
      <c r="C79" s="2"/>
      <c r="D79" s="2"/>
      <c r="E79" s="2"/>
      <c r="F79" s="3"/>
      <c r="G79" s="12"/>
      <c r="H79" s="11"/>
    </row>
    <row r="80" spans="1:8" s="6" customFormat="1">
      <c r="A80" s="78"/>
      <c r="B80" s="7"/>
      <c r="C80" s="7"/>
      <c r="D80" s="7"/>
      <c r="E80" s="7"/>
      <c r="F80" s="8"/>
      <c r="G80" s="12"/>
      <c r="H80" s="11"/>
    </row>
    <row r="81" spans="1:8" s="13" customFormat="1" ht="19" customHeight="1">
      <c r="A81" s="78"/>
      <c r="B81" s="10"/>
      <c r="C81" s="10"/>
      <c r="D81" s="10"/>
      <c r="E81" s="10"/>
      <c r="F81" s="14"/>
      <c r="G81" s="9"/>
      <c r="H81" s="5"/>
    </row>
    <row r="82" spans="1:8" s="13" customFormat="1" ht="16.5" customHeight="1">
      <c r="A82" s="78"/>
      <c r="B82" s="10"/>
      <c r="C82" s="10"/>
      <c r="D82" s="10"/>
      <c r="E82" s="10"/>
      <c r="F82" s="10"/>
      <c r="G82" s="9"/>
      <c r="H82" s="5"/>
    </row>
    <row r="83" spans="1:8" s="6" customFormat="1">
      <c r="A83" s="78"/>
      <c r="B83" s="2"/>
      <c r="C83" s="2"/>
      <c r="D83" s="2"/>
      <c r="E83" s="2"/>
      <c r="F83" s="15"/>
      <c r="G83" s="4"/>
      <c r="H83" s="5"/>
    </row>
    <row r="84" spans="1:8" s="6" customFormat="1">
      <c r="A84" s="78"/>
      <c r="B84" s="305"/>
      <c r="C84" s="305"/>
      <c r="D84" s="305"/>
      <c r="E84" s="305"/>
      <c r="F84" s="305"/>
      <c r="G84" s="4"/>
      <c r="H84" s="5"/>
    </row>
    <row r="85" spans="1:8" s="6" customFormat="1">
      <c r="A85" s="78"/>
      <c r="B85" s="2"/>
      <c r="C85" s="2"/>
      <c r="D85" s="2"/>
      <c r="E85" s="2"/>
      <c r="F85" s="15"/>
      <c r="G85" s="4"/>
      <c r="H85" s="5"/>
    </row>
    <row r="86" spans="1:8" s="6" customFormat="1">
      <c r="A86" s="78"/>
      <c r="B86" s="305"/>
      <c r="C86" s="305"/>
      <c r="D86" s="305"/>
      <c r="E86" s="305"/>
      <c r="F86" s="305"/>
      <c r="G86" s="4"/>
      <c r="H86" s="5"/>
    </row>
    <row r="87" spans="1:8" s="6" customFormat="1">
      <c r="A87" s="78"/>
      <c r="B87" s="2"/>
      <c r="C87" s="2"/>
      <c r="D87" s="2"/>
      <c r="E87" s="2"/>
      <c r="F87" s="15"/>
      <c r="G87" s="4"/>
      <c r="H87" s="5"/>
    </row>
    <row r="88" spans="1:8" s="6" customFormat="1">
      <c r="A88" s="78"/>
      <c r="B88" s="305"/>
      <c r="C88" s="305"/>
      <c r="D88" s="305"/>
      <c r="E88" s="305"/>
      <c r="F88" s="305"/>
      <c r="G88" s="4"/>
      <c r="H88" s="5"/>
    </row>
    <row r="89" spans="1:8" s="6" customFormat="1">
      <c r="A89" s="78"/>
      <c r="B89" s="2"/>
      <c r="C89" s="2"/>
      <c r="D89" s="2"/>
      <c r="E89" s="2"/>
      <c r="F89" s="15"/>
      <c r="G89" s="4"/>
      <c r="H89" s="5"/>
    </row>
    <row r="90" spans="1:8" s="6" customFormat="1">
      <c r="A90" s="78"/>
      <c r="B90" s="305"/>
      <c r="C90" s="305"/>
      <c r="D90" s="305"/>
      <c r="E90" s="305"/>
      <c r="F90" s="305"/>
      <c r="G90" s="4"/>
      <c r="H90" s="5"/>
    </row>
    <row r="91" spans="1:8" s="6" customFormat="1">
      <c r="A91" s="78"/>
      <c r="B91" s="2"/>
      <c r="C91" s="2"/>
      <c r="D91" s="2"/>
      <c r="E91" s="2"/>
      <c r="F91" s="15"/>
      <c r="G91" s="4"/>
      <c r="H91" s="5"/>
    </row>
    <row r="92" spans="1:8" s="6" customFormat="1">
      <c r="A92" s="78"/>
      <c r="B92" s="305"/>
      <c r="C92" s="305"/>
      <c r="D92" s="305"/>
      <c r="E92" s="305"/>
      <c r="F92" s="305"/>
      <c r="G92" s="4"/>
      <c r="H92" s="5"/>
    </row>
    <row r="93" spans="1:8" s="6" customFormat="1">
      <c r="A93" s="78"/>
      <c r="B93" s="2"/>
      <c r="C93" s="2"/>
      <c r="D93" s="2"/>
      <c r="E93" s="2"/>
      <c r="F93" s="15"/>
      <c r="G93" s="4"/>
      <c r="H93" s="5"/>
    </row>
    <row r="94" spans="1:8" s="6" customFormat="1">
      <c r="A94" s="78"/>
      <c r="B94" s="305"/>
      <c r="C94" s="305"/>
      <c r="D94" s="305"/>
      <c r="E94" s="305"/>
      <c r="F94" s="305"/>
      <c r="G94" s="4"/>
      <c r="H94" s="5"/>
    </row>
    <row r="95" spans="1:8" s="6" customFormat="1">
      <c r="A95" s="78"/>
      <c r="B95" s="2"/>
      <c r="C95" s="2"/>
      <c r="D95" s="2"/>
      <c r="E95" s="2"/>
      <c r="F95" s="15"/>
      <c r="G95" s="4"/>
      <c r="H95" s="5"/>
    </row>
    <row r="96" spans="1:8" s="6" customFormat="1">
      <c r="A96" s="78"/>
      <c r="B96" s="305"/>
      <c r="C96" s="305"/>
      <c r="D96" s="305"/>
      <c r="E96" s="305"/>
      <c r="F96" s="305"/>
      <c r="G96" s="4"/>
      <c r="H96" s="5"/>
    </row>
    <row r="97" spans="1:8" s="6" customFormat="1">
      <c r="A97" s="78"/>
      <c r="B97" s="2"/>
      <c r="C97" s="2"/>
      <c r="D97" s="2"/>
      <c r="E97" s="2"/>
      <c r="F97" s="15"/>
      <c r="G97" s="4"/>
      <c r="H97" s="5"/>
    </row>
    <row r="98" spans="1:8" s="6" customFormat="1">
      <c r="A98" s="78"/>
      <c r="B98" s="305"/>
      <c r="C98" s="305"/>
      <c r="D98" s="305"/>
      <c r="E98" s="305"/>
      <c r="F98" s="305"/>
      <c r="G98" s="4"/>
      <c r="H98" s="5"/>
    </row>
    <row r="99" spans="1:8" s="6" customFormat="1">
      <c r="A99" s="78"/>
      <c r="B99" s="2"/>
      <c r="C99" s="2"/>
      <c r="D99" s="2"/>
      <c r="E99" s="2"/>
      <c r="F99" s="15"/>
      <c r="G99" s="4"/>
      <c r="H99" s="5"/>
    </row>
    <row r="100" spans="1:8" s="6" customFormat="1">
      <c r="A100" s="78"/>
      <c r="B100" s="305"/>
      <c r="C100" s="305"/>
      <c r="D100" s="305"/>
      <c r="E100" s="305"/>
      <c r="F100" s="305"/>
      <c r="G100" s="4"/>
      <c r="H100" s="5"/>
    </row>
    <row r="101" spans="1:8" s="6" customFormat="1">
      <c r="A101" s="78"/>
      <c r="B101" s="2"/>
      <c r="C101" s="2"/>
      <c r="D101" s="2"/>
      <c r="E101" s="2"/>
      <c r="F101" s="15"/>
      <c r="G101" s="4"/>
      <c r="H101" s="5"/>
    </row>
    <row r="102" spans="1:8" s="6" customFormat="1">
      <c r="A102" s="78"/>
      <c r="B102" s="305"/>
      <c r="C102" s="305"/>
      <c r="D102" s="305"/>
      <c r="E102" s="305"/>
      <c r="F102" s="305"/>
      <c r="G102" s="4"/>
      <c r="H102" s="5"/>
    </row>
    <row r="103" spans="1:8" s="6" customFormat="1">
      <c r="A103" s="78"/>
      <c r="B103" s="10"/>
      <c r="C103" s="10"/>
      <c r="D103" s="10"/>
      <c r="E103" s="10"/>
      <c r="F103" s="14"/>
      <c r="G103" s="9"/>
      <c r="H103" s="5"/>
    </row>
    <row r="104" spans="1:8" s="6" customFormat="1">
      <c r="A104" s="78"/>
      <c r="B104" s="10"/>
      <c r="C104" s="10"/>
      <c r="D104" s="10"/>
      <c r="E104" s="10"/>
      <c r="F104" s="10"/>
      <c r="G104" s="9"/>
      <c r="H104" s="5"/>
    </row>
    <row r="105" spans="1:8" s="6" customFormat="1">
      <c r="A105" s="78"/>
      <c r="B105" s="2"/>
      <c r="C105" s="2"/>
      <c r="D105" s="2"/>
      <c r="E105" s="2"/>
      <c r="F105" s="15"/>
      <c r="G105" s="4"/>
      <c r="H105" s="5"/>
    </row>
    <row r="106" spans="1:8" s="6" customFormat="1">
      <c r="A106" s="78"/>
      <c r="B106" s="305"/>
      <c r="C106" s="305"/>
      <c r="D106" s="305"/>
      <c r="E106" s="305"/>
      <c r="F106" s="305"/>
      <c r="G106" s="4"/>
      <c r="H106" s="5"/>
    </row>
    <row r="107" spans="1:8" s="6" customFormat="1">
      <c r="A107" s="78"/>
      <c r="B107" s="2"/>
      <c r="C107" s="2"/>
      <c r="D107" s="2"/>
      <c r="E107" s="2"/>
      <c r="F107" s="15"/>
      <c r="G107" s="4"/>
      <c r="H107" s="5"/>
    </row>
    <row r="108" spans="1:8" s="6" customFormat="1">
      <c r="A108" s="78"/>
      <c r="B108" s="305"/>
      <c r="C108" s="305"/>
      <c r="D108" s="305"/>
      <c r="E108" s="305"/>
      <c r="F108" s="305"/>
      <c r="G108" s="4"/>
      <c r="H108" s="5"/>
    </row>
    <row r="109" spans="1:8" s="6" customFormat="1">
      <c r="A109" s="78"/>
      <c r="B109" s="2"/>
      <c r="C109" s="2"/>
      <c r="D109" s="2"/>
      <c r="E109" s="2"/>
      <c r="F109" s="15"/>
      <c r="G109" s="4"/>
      <c r="H109" s="5"/>
    </row>
    <row r="110" spans="1:8" s="6" customFormat="1">
      <c r="A110" s="78"/>
      <c r="B110" s="305"/>
      <c r="C110" s="305"/>
      <c r="D110" s="305"/>
      <c r="E110" s="305"/>
      <c r="F110" s="305"/>
      <c r="G110" s="4"/>
      <c r="H110" s="5"/>
    </row>
    <row r="111" spans="1:8" s="6" customFormat="1">
      <c r="A111" s="78"/>
      <c r="B111" s="2"/>
      <c r="C111" s="2"/>
      <c r="D111" s="2"/>
      <c r="E111" s="2"/>
      <c r="F111" s="15"/>
      <c r="G111" s="4"/>
      <c r="H111" s="5"/>
    </row>
    <row r="112" spans="1:8" s="6" customFormat="1">
      <c r="A112" s="78"/>
      <c r="B112" s="305"/>
      <c r="C112" s="305"/>
      <c r="D112" s="305"/>
      <c r="E112" s="305"/>
      <c r="F112" s="305"/>
      <c r="G112" s="4"/>
      <c r="H112" s="5"/>
    </row>
    <row r="113" spans="1:8" s="6" customFormat="1">
      <c r="A113" s="78"/>
      <c r="B113" s="2"/>
      <c r="C113" s="2"/>
      <c r="D113" s="2"/>
      <c r="E113" s="2"/>
      <c r="F113" s="15"/>
      <c r="G113" s="4"/>
      <c r="H113" s="5"/>
    </row>
    <row r="114" spans="1:8" s="6" customFormat="1">
      <c r="A114" s="78"/>
      <c r="B114" s="305"/>
      <c r="C114" s="305"/>
      <c r="D114" s="305"/>
      <c r="E114" s="305"/>
      <c r="F114" s="305"/>
      <c r="G114" s="4"/>
      <c r="H114" s="5"/>
    </row>
    <row r="115" spans="1:8" s="6" customFormat="1">
      <c r="A115" s="78"/>
      <c r="B115" s="2"/>
      <c r="C115" s="2"/>
      <c r="D115" s="2"/>
      <c r="E115" s="2"/>
      <c r="F115" s="15"/>
      <c r="G115" s="4"/>
      <c r="H115" s="5"/>
    </row>
    <row r="116" spans="1:8" s="6" customFormat="1">
      <c r="A116" s="78"/>
      <c r="B116" s="305"/>
      <c r="C116" s="305"/>
      <c r="D116" s="305"/>
      <c r="E116" s="305"/>
      <c r="F116" s="305"/>
      <c r="G116" s="4"/>
      <c r="H116" s="5"/>
    </row>
    <row r="117" spans="1:8" s="6" customFormat="1">
      <c r="A117" s="78"/>
      <c r="B117" s="2"/>
      <c r="C117" s="2"/>
      <c r="D117" s="2"/>
      <c r="E117" s="2"/>
      <c r="F117" s="15"/>
      <c r="G117" s="4"/>
      <c r="H117" s="5"/>
    </row>
    <row r="118" spans="1:8" s="6" customFormat="1">
      <c r="A118" s="78"/>
      <c r="B118" s="305"/>
      <c r="C118" s="305"/>
      <c r="D118" s="305"/>
      <c r="E118" s="305"/>
      <c r="F118" s="305"/>
      <c r="G118" s="4"/>
      <c r="H118" s="5"/>
    </row>
    <row r="119" spans="1:8" s="6" customFormat="1">
      <c r="A119" s="78"/>
      <c r="B119" s="2"/>
      <c r="C119" s="2"/>
      <c r="D119" s="2"/>
      <c r="E119" s="2"/>
      <c r="F119" s="15"/>
      <c r="G119" s="4"/>
      <c r="H119" s="5"/>
    </row>
    <row r="120" spans="1:8" s="6" customFormat="1">
      <c r="A120" s="78"/>
      <c r="B120" s="305"/>
      <c r="C120" s="305"/>
      <c r="D120" s="305"/>
      <c r="E120" s="305"/>
      <c r="F120" s="305"/>
      <c r="G120" s="4"/>
      <c r="H120" s="5"/>
    </row>
    <row r="121" spans="1:8" s="6" customFormat="1">
      <c r="A121" s="78"/>
      <c r="B121" s="2"/>
      <c r="C121" s="2"/>
      <c r="D121" s="2"/>
      <c r="E121" s="2"/>
      <c r="F121" s="15"/>
      <c r="G121" s="4"/>
      <c r="H121" s="5"/>
    </row>
    <row r="122" spans="1:8" s="6" customFormat="1">
      <c r="A122" s="78"/>
      <c r="B122" s="305"/>
      <c r="C122" s="305"/>
      <c r="D122" s="305"/>
      <c r="E122" s="305"/>
      <c r="F122" s="305"/>
      <c r="G122" s="4"/>
      <c r="H122" s="5"/>
    </row>
    <row r="123" spans="1:8" s="6" customFormat="1">
      <c r="A123" s="78"/>
      <c r="B123" s="2"/>
      <c r="C123" s="2"/>
      <c r="D123" s="2"/>
      <c r="E123" s="2"/>
      <c r="F123" s="15"/>
      <c r="G123" s="4"/>
      <c r="H123" s="5"/>
    </row>
    <row r="124" spans="1:8" s="6" customFormat="1">
      <c r="A124" s="78"/>
      <c r="B124" s="305"/>
      <c r="C124" s="305"/>
      <c r="D124" s="305"/>
      <c r="E124" s="305"/>
      <c r="F124" s="305"/>
      <c r="G124" s="4"/>
      <c r="H124" s="5"/>
    </row>
    <row r="125" spans="1:8" s="6" customFormat="1">
      <c r="A125" s="78"/>
      <c r="B125" s="10"/>
      <c r="C125" s="10"/>
      <c r="D125" s="10"/>
      <c r="E125" s="10"/>
      <c r="F125" s="14"/>
      <c r="G125" s="9"/>
      <c r="H125" s="5"/>
    </row>
    <row r="126" spans="1:8" s="6" customFormat="1">
      <c r="A126" s="78"/>
      <c r="B126" s="10"/>
      <c r="C126" s="10"/>
      <c r="D126" s="10"/>
      <c r="E126" s="10"/>
      <c r="F126" s="10"/>
      <c r="G126" s="9"/>
      <c r="H126" s="5"/>
    </row>
    <row r="127" spans="1:8" s="6" customFormat="1">
      <c r="A127" s="78"/>
      <c r="B127" s="2"/>
      <c r="C127" s="2"/>
      <c r="D127" s="2"/>
      <c r="E127" s="2"/>
      <c r="F127" s="15"/>
      <c r="G127" s="4"/>
      <c r="H127" s="5"/>
    </row>
    <row r="128" spans="1:8" s="6" customFormat="1">
      <c r="A128" s="78"/>
      <c r="B128" s="305"/>
      <c r="C128" s="305"/>
      <c r="D128" s="305"/>
      <c r="E128" s="305"/>
      <c r="F128" s="305"/>
      <c r="G128" s="4"/>
      <c r="H128" s="5"/>
    </row>
    <row r="129" spans="1:8" s="6" customFormat="1">
      <c r="A129" s="78"/>
      <c r="B129" s="2"/>
      <c r="C129" s="2"/>
      <c r="D129" s="2"/>
      <c r="E129" s="2"/>
      <c r="F129" s="15"/>
      <c r="G129" s="4"/>
      <c r="H129" s="5"/>
    </row>
    <row r="130" spans="1:8" s="6" customFormat="1">
      <c r="A130" s="78"/>
      <c r="B130" s="305"/>
      <c r="C130" s="305"/>
      <c r="D130" s="305"/>
      <c r="E130" s="305"/>
      <c r="F130" s="305"/>
      <c r="G130" s="4"/>
      <c r="H130" s="5"/>
    </row>
    <row r="131" spans="1:8" s="6" customFormat="1">
      <c r="A131" s="78"/>
      <c r="B131" s="2"/>
      <c r="C131" s="2"/>
      <c r="D131" s="2"/>
      <c r="E131" s="2"/>
      <c r="F131" s="15"/>
      <c r="G131" s="4"/>
      <c r="H131" s="5"/>
    </row>
    <row r="132" spans="1:8" s="6" customFormat="1">
      <c r="A132" s="78"/>
      <c r="B132" s="305"/>
      <c r="C132" s="305"/>
      <c r="D132" s="305"/>
      <c r="E132" s="305"/>
      <c r="F132" s="305"/>
      <c r="G132" s="4"/>
      <c r="H132" s="5"/>
    </row>
    <row r="133" spans="1:8" s="6" customFormat="1">
      <c r="A133" s="78"/>
      <c r="B133" s="2"/>
      <c r="C133" s="2"/>
      <c r="D133" s="2"/>
      <c r="E133" s="2"/>
      <c r="F133" s="15"/>
      <c r="G133" s="4"/>
      <c r="H133" s="5"/>
    </row>
    <row r="134" spans="1:8" s="6" customFormat="1">
      <c r="A134" s="78"/>
      <c r="B134" s="305"/>
      <c r="C134" s="305"/>
      <c r="D134" s="305"/>
      <c r="E134" s="305"/>
      <c r="F134" s="305"/>
      <c r="G134" s="4"/>
      <c r="H134" s="5"/>
    </row>
    <row r="135" spans="1:8" s="6" customFormat="1">
      <c r="A135" s="78"/>
      <c r="B135" s="2"/>
      <c r="C135" s="2"/>
      <c r="D135" s="2"/>
      <c r="E135" s="2"/>
      <c r="F135" s="15"/>
      <c r="G135" s="4"/>
      <c r="H135" s="5"/>
    </row>
    <row r="136" spans="1:8" s="6" customFormat="1">
      <c r="A136" s="78"/>
      <c r="B136" s="305"/>
      <c r="C136" s="305"/>
      <c r="D136" s="305"/>
      <c r="E136" s="305"/>
      <c r="F136" s="305"/>
      <c r="G136" s="4"/>
      <c r="H136" s="5"/>
    </row>
    <row r="137" spans="1:8" s="6" customFormat="1">
      <c r="A137" s="78"/>
      <c r="B137" s="2"/>
      <c r="C137" s="2"/>
      <c r="D137" s="2"/>
      <c r="E137" s="2"/>
      <c r="F137" s="15"/>
      <c r="G137" s="4"/>
      <c r="H137" s="5"/>
    </row>
    <row r="138" spans="1:8" s="6" customFormat="1">
      <c r="A138" s="78"/>
      <c r="B138" s="305"/>
      <c r="C138" s="305"/>
      <c r="D138" s="305"/>
      <c r="E138" s="305"/>
      <c r="F138" s="305"/>
      <c r="G138" s="4"/>
      <c r="H138" s="5"/>
    </row>
    <row r="139" spans="1:8" s="6" customFormat="1">
      <c r="A139" s="78"/>
      <c r="B139" s="2"/>
      <c r="C139" s="2"/>
      <c r="D139" s="2"/>
      <c r="E139" s="2"/>
      <c r="F139" s="15"/>
      <c r="G139" s="4"/>
      <c r="H139" s="5"/>
    </row>
    <row r="140" spans="1:8" s="6" customFormat="1">
      <c r="A140" s="78"/>
      <c r="B140" s="305"/>
      <c r="C140" s="305"/>
      <c r="D140" s="305"/>
      <c r="E140" s="305"/>
      <c r="F140" s="305"/>
      <c r="G140" s="4"/>
      <c r="H140" s="5"/>
    </row>
    <row r="141" spans="1:8" s="6" customFormat="1">
      <c r="A141" s="78"/>
      <c r="B141" s="2"/>
      <c r="C141" s="2"/>
      <c r="D141" s="2"/>
      <c r="E141" s="2"/>
      <c r="F141" s="15"/>
      <c r="G141" s="4"/>
      <c r="H141" s="5"/>
    </row>
    <row r="142" spans="1:8" s="6" customFormat="1">
      <c r="A142" s="82"/>
      <c r="B142" s="305"/>
      <c r="C142" s="305"/>
      <c r="D142" s="305"/>
      <c r="E142" s="305"/>
      <c r="F142" s="305"/>
      <c r="G142" s="4"/>
      <c r="H142" s="5"/>
    </row>
    <row r="143" spans="1:8" s="6" customFormat="1">
      <c r="A143" s="82"/>
      <c r="B143" s="2"/>
      <c r="C143" s="2"/>
      <c r="D143" s="2"/>
      <c r="E143" s="2"/>
      <c r="F143" s="15"/>
      <c r="G143" s="4"/>
      <c r="H143" s="5"/>
    </row>
    <row r="144" spans="1:8" s="6" customFormat="1">
      <c r="A144" s="82"/>
      <c r="B144" s="305"/>
      <c r="C144" s="305"/>
      <c r="D144" s="305"/>
      <c r="E144" s="305"/>
      <c r="F144" s="305"/>
      <c r="G144" s="4"/>
      <c r="H144" s="5"/>
    </row>
    <row r="145" spans="1:8" s="6" customFormat="1">
      <c r="A145" s="82"/>
      <c r="B145" s="2"/>
      <c r="C145" s="2"/>
      <c r="D145" s="2"/>
      <c r="E145" s="2"/>
      <c r="F145" s="15"/>
      <c r="G145" s="4"/>
      <c r="H145" s="5"/>
    </row>
    <row r="146" spans="1:8" s="6" customFormat="1">
      <c r="A146" s="82"/>
      <c r="B146" s="305"/>
      <c r="C146" s="305"/>
      <c r="D146" s="305"/>
      <c r="E146" s="305"/>
      <c r="F146" s="305"/>
      <c r="G146" s="4"/>
      <c r="H146" s="5"/>
    </row>
    <row r="147" spans="1:8" s="6" customFormat="1">
      <c r="A147" s="82"/>
      <c r="B147" s="10"/>
      <c r="C147" s="10"/>
      <c r="D147" s="10"/>
      <c r="E147" s="10"/>
      <c r="F147" s="14"/>
      <c r="G147" s="9"/>
      <c r="H147" s="5"/>
    </row>
    <row r="148" spans="1:8" s="6" customFormat="1">
      <c r="A148" s="82"/>
      <c r="B148" s="10"/>
      <c r="C148" s="10"/>
      <c r="D148" s="10"/>
      <c r="E148" s="10"/>
      <c r="F148" s="10"/>
      <c r="G148" s="9"/>
      <c r="H148" s="5"/>
    </row>
    <row r="149" spans="1:8" s="6" customFormat="1">
      <c r="A149" s="82"/>
      <c r="B149" s="2"/>
      <c r="C149" s="2"/>
      <c r="D149" s="2"/>
      <c r="E149" s="2"/>
      <c r="F149" s="15"/>
      <c r="G149" s="4"/>
      <c r="H149" s="5"/>
    </row>
    <row r="150" spans="1:8" s="6" customFormat="1">
      <c r="A150" s="82"/>
      <c r="B150" s="305"/>
      <c r="C150" s="305"/>
      <c r="D150" s="305"/>
      <c r="E150" s="305"/>
      <c r="F150" s="305"/>
      <c r="G150" s="4"/>
      <c r="H150" s="5"/>
    </row>
    <row r="151" spans="1:8" s="6" customFormat="1">
      <c r="A151" s="82"/>
      <c r="B151" s="2"/>
      <c r="C151" s="2"/>
      <c r="D151" s="2"/>
      <c r="E151" s="2"/>
      <c r="F151" s="15"/>
      <c r="G151" s="4"/>
      <c r="H151" s="5"/>
    </row>
    <row r="152" spans="1:8" s="6" customFormat="1">
      <c r="A152" s="82"/>
      <c r="B152" s="305"/>
      <c r="C152" s="305"/>
      <c r="D152" s="305"/>
      <c r="E152" s="305"/>
      <c r="F152" s="305"/>
      <c r="G152" s="4"/>
      <c r="H152" s="5"/>
    </row>
    <row r="153" spans="1:8" s="6" customFormat="1">
      <c r="A153" s="82"/>
      <c r="B153" s="2"/>
      <c r="C153" s="2"/>
      <c r="D153" s="2"/>
      <c r="E153" s="2"/>
      <c r="F153" s="15"/>
      <c r="G153" s="4"/>
      <c r="H153" s="5"/>
    </row>
    <row r="154" spans="1:8" s="6" customFormat="1">
      <c r="A154" s="82"/>
      <c r="B154" s="305"/>
      <c r="C154" s="305"/>
      <c r="D154" s="305"/>
      <c r="E154" s="305"/>
      <c r="F154" s="305"/>
      <c r="G154" s="4"/>
      <c r="H154" s="5"/>
    </row>
    <row r="155" spans="1:8" s="6" customFormat="1">
      <c r="A155" s="82"/>
      <c r="B155" s="2"/>
      <c r="C155" s="2"/>
      <c r="D155" s="2"/>
      <c r="E155" s="2"/>
      <c r="F155" s="15"/>
      <c r="G155" s="4"/>
      <c r="H155" s="5"/>
    </row>
    <row r="156" spans="1:8" s="6" customFormat="1">
      <c r="A156" s="82"/>
      <c r="B156" s="305"/>
      <c r="C156" s="305"/>
      <c r="D156" s="305"/>
      <c r="E156" s="305"/>
      <c r="F156" s="305"/>
      <c r="G156" s="4"/>
      <c r="H156" s="5"/>
    </row>
    <row r="157" spans="1:8" s="6" customFormat="1">
      <c r="A157" s="82"/>
      <c r="B157" s="2"/>
      <c r="C157" s="2"/>
      <c r="D157" s="2"/>
      <c r="E157" s="2"/>
      <c r="F157" s="15"/>
      <c r="G157" s="4"/>
      <c r="H157" s="5"/>
    </row>
    <row r="158" spans="1:8" s="6" customFormat="1">
      <c r="A158" s="82"/>
      <c r="B158" s="305"/>
      <c r="C158" s="305"/>
      <c r="D158" s="305"/>
      <c r="E158" s="305"/>
      <c r="F158" s="305"/>
      <c r="G158" s="4"/>
      <c r="H158" s="5"/>
    </row>
    <row r="159" spans="1:8" s="6" customFormat="1">
      <c r="A159" s="82"/>
      <c r="B159" s="2"/>
      <c r="C159" s="2"/>
      <c r="D159" s="2"/>
      <c r="E159" s="2"/>
      <c r="F159" s="15"/>
      <c r="G159" s="4"/>
      <c r="H159" s="5"/>
    </row>
    <row r="160" spans="1:8" s="6" customFormat="1">
      <c r="A160" s="82"/>
      <c r="B160" s="305"/>
      <c r="C160" s="305"/>
      <c r="D160" s="305"/>
      <c r="E160" s="305"/>
      <c r="F160" s="305"/>
      <c r="G160" s="4"/>
      <c r="H160" s="5"/>
    </row>
    <row r="161" spans="1:8" s="6" customFormat="1">
      <c r="A161" s="82"/>
      <c r="B161" s="2"/>
      <c r="C161" s="2"/>
      <c r="D161" s="2"/>
      <c r="E161" s="2"/>
      <c r="F161" s="15"/>
      <c r="G161" s="4"/>
      <c r="H161" s="5"/>
    </row>
    <row r="162" spans="1:8" s="6" customFormat="1">
      <c r="A162" s="82"/>
      <c r="B162" s="305"/>
      <c r="C162" s="305"/>
      <c r="D162" s="305"/>
      <c r="E162" s="305"/>
      <c r="F162" s="305"/>
      <c r="G162" s="4"/>
      <c r="H162" s="5"/>
    </row>
    <row r="163" spans="1:8" s="6" customFormat="1">
      <c r="A163" s="82"/>
      <c r="B163" s="2"/>
      <c r="C163" s="2"/>
      <c r="D163" s="2"/>
      <c r="E163" s="2"/>
      <c r="F163" s="15"/>
      <c r="G163" s="4"/>
      <c r="H163" s="5"/>
    </row>
    <row r="164" spans="1:8" s="6" customFormat="1">
      <c r="A164" s="82"/>
      <c r="B164" s="305"/>
      <c r="C164" s="305"/>
      <c r="D164" s="305"/>
      <c r="E164" s="305"/>
      <c r="F164" s="305"/>
      <c r="G164" s="4"/>
      <c r="H164" s="5"/>
    </row>
    <row r="165" spans="1:8" s="6" customFormat="1">
      <c r="A165" s="82"/>
      <c r="B165" s="2"/>
      <c r="C165" s="2"/>
      <c r="D165" s="2"/>
      <c r="E165" s="2"/>
      <c r="F165" s="15"/>
      <c r="G165" s="4"/>
      <c r="H165" s="5"/>
    </row>
    <row r="166" spans="1:8" s="6" customFormat="1">
      <c r="A166" s="82"/>
      <c r="B166" s="305"/>
      <c r="C166" s="305"/>
      <c r="D166" s="305"/>
      <c r="E166" s="305"/>
      <c r="F166" s="305"/>
      <c r="G166" s="4"/>
      <c r="H166" s="5"/>
    </row>
    <row r="167" spans="1:8" s="6" customFormat="1">
      <c r="A167" s="82"/>
      <c r="B167" s="2"/>
      <c r="C167" s="2"/>
      <c r="D167" s="2"/>
      <c r="E167" s="2"/>
      <c r="F167" s="15"/>
      <c r="G167" s="4"/>
      <c r="H167" s="5"/>
    </row>
    <row r="168" spans="1:8" s="6" customFormat="1">
      <c r="A168" s="82"/>
      <c r="B168" s="305"/>
      <c r="C168" s="305"/>
      <c r="D168" s="305"/>
      <c r="E168" s="305"/>
      <c r="F168" s="305"/>
      <c r="G168" s="4"/>
      <c r="H168" s="5"/>
    </row>
    <row r="169" spans="1:8" s="6" customFormat="1">
      <c r="A169" s="82"/>
      <c r="B169" s="10"/>
      <c r="C169" s="10"/>
      <c r="D169" s="10"/>
      <c r="E169" s="10"/>
      <c r="F169" s="14"/>
      <c r="G169" s="9"/>
      <c r="H169" s="5"/>
    </row>
    <row r="170" spans="1:8" s="6" customFormat="1">
      <c r="A170" s="82"/>
      <c r="B170" s="10"/>
      <c r="C170" s="10"/>
      <c r="D170" s="10"/>
      <c r="E170" s="10"/>
      <c r="F170" s="10"/>
      <c r="G170" s="9"/>
      <c r="H170" s="5"/>
    </row>
    <row r="171" spans="1:8" s="6" customFormat="1">
      <c r="A171" s="82"/>
      <c r="B171" s="2"/>
      <c r="C171" s="2"/>
      <c r="D171" s="2"/>
      <c r="E171" s="2"/>
      <c r="F171" s="15"/>
      <c r="G171" s="4"/>
      <c r="H171" s="5"/>
    </row>
    <row r="172" spans="1:8" s="6" customFormat="1">
      <c r="A172" s="82"/>
      <c r="B172" s="305"/>
      <c r="C172" s="305"/>
      <c r="D172" s="305"/>
      <c r="E172" s="305"/>
      <c r="F172" s="305"/>
      <c r="G172" s="4"/>
      <c r="H172" s="5"/>
    </row>
    <row r="173" spans="1:8" s="6" customFormat="1">
      <c r="A173" s="82"/>
      <c r="B173" s="2"/>
      <c r="C173" s="2"/>
      <c r="D173" s="2"/>
      <c r="E173" s="2"/>
      <c r="F173" s="15"/>
      <c r="G173" s="4"/>
      <c r="H173" s="5"/>
    </row>
    <row r="174" spans="1:8" s="6" customFormat="1">
      <c r="A174" s="82"/>
      <c r="B174" s="305"/>
      <c r="C174" s="305"/>
      <c r="D174" s="305"/>
      <c r="E174" s="305"/>
      <c r="F174" s="305"/>
      <c r="G174" s="4"/>
      <c r="H174" s="5"/>
    </row>
    <row r="175" spans="1:8" s="6" customFormat="1">
      <c r="A175" s="82"/>
      <c r="B175" s="2"/>
      <c r="C175" s="2"/>
      <c r="D175" s="2"/>
      <c r="E175" s="2"/>
      <c r="F175" s="15"/>
      <c r="G175" s="4"/>
      <c r="H175" s="5"/>
    </row>
    <row r="176" spans="1:8" s="6" customFormat="1">
      <c r="A176" s="82"/>
      <c r="B176" s="305"/>
      <c r="C176" s="305"/>
      <c r="D176" s="305"/>
      <c r="E176" s="305"/>
      <c r="F176" s="305"/>
      <c r="G176" s="4"/>
      <c r="H176" s="5"/>
    </row>
    <row r="177" spans="1:8" s="6" customFormat="1">
      <c r="A177" s="82"/>
      <c r="B177" s="2"/>
      <c r="C177" s="2"/>
      <c r="D177" s="2"/>
      <c r="E177" s="2"/>
      <c r="F177" s="15"/>
      <c r="G177" s="4"/>
      <c r="H177" s="5"/>
    </row>
    <row r="178" spans="1:8" s="6" customFormat="1">
      <c r="A178" s="82"/>
      <c r="B178" s="305"/>
      <c r="C178" s="305"/>
      <c r="D178" s="305"/>
      <c r="E178" s="305"/>
      <c r="F178" s="305"/>
      <c r="G178" s="4"/>
      <c r="H178" s="5"/>
    </row>
    <row r="179" spans="1:8" s="6" customFormat="1">
      <c r="A179" s="82"/>
      <c r="B179" s="2"/>
      <c r="C179" s="2"/>
      <c r="D179" s="2"/>
      <c r="E179" s="2"/>
      <c r="F179" s="15"/>
      <c r="G179" s="4"/>
      <c r="H179" s="5"/>
    </row>
    <row r="180" spans="1:8" s="6" customFormat="1">
      <c r="A180" s="82"/>
      <c r="B180" s="305"/>
      <c r="C180" s="305"/>
      <c r="D180" s="305"/>
      <c r="E180" s="305"/>
      <c r="F180" s="305"/>
      <c r="G180" s="4"/>
      <c r="H180" s="5"/>
    </row>
    <row r="181" spans="1:8" s="6" customFormat="1">
      <c r="A181" s="82"/>
      <c r="B181" s="2"/>
      <c r="C181" s="2"/>
      <c r="D181" s="2"/>
      <c r="E181" s="2"/>
      <c r="F181" s="15"/>
      <c r="G181" s="4"/>
      <c r="H181" s="5"/>
    </row>
    <row r="182" spans="1:8" s="6" customFormat="1">
      <c r="A182" s="82"/>
      <c r="B182" s="305"/>
      <c r="C182" s="305"/>
      <c r="D182" s="305"/>
      <c r="E182" s="305"/>
      <c r="F182" s="305"/>
      <c r="G182" s="4"/>
      <c r="H182" s="5"/>
    </row>
    <row r="183" spans="1:8" s="6" customFormat="1">
      <c r="A183" s="82"/>
      <c r="B183" s="2"/>
      <c r="C183" s="2"/>
      <c r="D183" s="2"/>
      <c r="E183" s="2"/>
      <c r="F183" s="15"/>
      <c r="G183" s="4"/>
      <c r="H183" s="5"/>
    </row>
    <row r="184" spans="1:8" s="6" customFormat="1">
      <c r="A184" s="82"/>
      <c r="B184" s="305"/>
      <c r="C184" s="305"/>
      <c r="D184" s="305"/>
      <c r="E184" s="305"/>
      <c r="F184" s="305"/>
      <c r="G184" s="4"/>
      <c r="H184" s="5"/>
    </row>
    <row r="185" spans="1:8" s="6" customFormat="1">
      <c r="A185" s="82"/>
      <c r="B185" s="2"/>
      <c r="C185" s="2"/>
      <c r="D185" s="2"/>
      <c r="E185" s="2"/>
      <c r="F185" s="15"/>
      <c r="G185" s="4"/>
      <c r="H185" s="5"/>
    </row>
    <row r="186" spans="1:8" s="6" customFormat="1">
      <c r="A186" s="82"/>
      <c r="B186" s="305"/>
      <c r="C186" s="305"/>
      <c r="D186" s="305"/>
      <c r="E186" s="305"/>
      <c r="F186" s="305"/>
      <c r="G186" s="4"/>
      <c r="H186" s="5"/>
    </row>
    <row r="187" spans="1:8" s="6" customFormat="1">
      <c r="A187" s="82"/>
      <c r="B187" s="2"/>
      <c r="C187" s="2"/>
      <c r="D187" s="2"/>
      <c r="E187" s="2"/>
      <c r="F187" s="15"/>
      <c r="G187" s="4"/>
      <c r="H187" s="5"/>
    </row>
    <row r="188" spans="1:8" s="6" customFormat="1">
      <c r="A188" s="82"/>
      <c r="B188" s="305"/>
      <c r="C188" s="305"/>
      <c r="D188" s="305"/>
      <c r="E188" s="305"/>
      <c r="F188" s="305"/>
      <c r="G188" s="4"/>
      <c r="H188" s="5"/>
    </row>
    <row r="189" spans="1:8" s="6" customFormat="1">
      <c r="A189" s="82"/>
      <c r="B189" s="2"/>
      <c r="C189" s="2"/>
      <c r="D189" s="2"/>
      <c r="E189" s="2"/>
      <c r="F189" s="15"/>
      <c r="G189" s="4"/>
      <c r="H189" s="5"/>
    </row>
    <row r="190" spans="1:8" s="6" customFormat="1">
      <c r="A190" s="82"/>
      <c r="B190" s="305"/>
      <c r="C190" s="305"/>
      <c r="D190" s="305"/>
      <c r="E190" s="305"/>
      <c r="F190" s="305"/>
      <c r="G190" s="4"/>
      <c r="H190" s="5"/>
    </row>
    <row r="191" spans="1:8" s="6" customFormat="1">
      <c r="A191" s="82"/>
      <c r="B191" s="10"/>
      <c r="C191" s="10"/>
      <c r="D191" s="10"/>
      <c r="E191" s="10"/>
      <c r="F191" s="14"/>
      <c r="G191" s="9"/>
      <c r="H191" s="5"/>
    </row>
    <row r="192" spans="1:8" s="6" customFormat="1">
      <c r="A192" s="82"/>
      <c r="B192" s="10"/>
      <c r="C192" s="10"/>
      <c r="D192" s="10"/>
      <c r="E192" s="10"/>
      <c r="F192" s="10"/>
      <c r="G192" s="9"/>
      <c r="H192" s="5"/>
    </row>
    <row r="193" spans="2:8">
      <c r="B193" s="104"/>
      <c r="C193" s="105"/>
      <c r="D193" s="105"/>
      <c r="E193" s="105"/>
      <c r="F193" s="106"/>
      <c r="G193" s="107"/>
      <c r="H193" s="108"/>
    </row>
    <row r="194" spans="2:8">
      <c r="B194" s="447"/>
      <c r="C194" s="448"/>
      <c r="D194" s="448"/>
      <c r="E194" s="448"/>
      <c r="F194" s="449"/>
      <c r="G194" s="109"/>
      <c r="H194" s="108"/>
    </row>
    <row r="195" spans="2:8">
      <c r="B195" s="110"/>
      <c r="C195" s="111"/>
      <c r="D195" s="111"/>
      <c r="E195" s="111"/>
      <c r="F195" s="112"/>
      <c r="G195" s="113"/>
      <c r="H195" s="108"/>
    </row>
    <row r="196" spans="2:8">
      <c r="B196" s="447"/>
      <c r="C196" s="448"/>
      <c r="D196" s="448"/>
      <c r="E196" s="448"/>
      <c r="F196" s="449"/>
      <c r="G196" s="109"/>
      <c r="H196" s="108"/>
    </row>
    <row r="197" spans="2:8">
      <c r="B197" s="110"/>
      <c r="C197" s="111"/>
      <c r="D197" s="111"/>
      <c r="E197" s="111"/>
      <c r="F197" s="112"/>
      <c r="G197" s="113"/>
      <c r="H197" s="108"/>
    </row>
    <row r="198" spans="2:8">
      <c r="B198" s="447"/>
      <c r="C198" s="448"/>
      <c r="D198" s="448"/>
      <c r="E198" s="448"/>
      <c r="F198" s="449"/>
      <c r="G198" s="109"/>
      <c r="H198" s="108"/>
    </row>
    <row r="199" spans="2:8">
      <c r="B199" s="110"/>
      <c r="C199" s="111"/>
      <c r="D199" s="111"/>
      <c r="E199" s="111"/>
      <c r="F199" s="112"/>
      <c r="G199" s="113"/>
      <c r="H199" s="108"/>
    </row>
    <row r="200" spans="2:8">
      <c r="B200" s="447"/>
      <c r="C200" s="448"/>
      <c r="D200" s="448"/>
      <c r="E200" s="448"/>
      <c r="F200" s="449"/>
      <c r="G200" s="109"/>
      <c r="H200" s="108"/>
    </row>
    <row r="201" spans="2:8">
      <c r="B201" s="110"/>
      <c r="C201" s="111"/>
      <c r="D201" s="111"/>
      <c r="E201" s="111"/>
      <c r="F201" s="112"/>
      <c r="G201" s="113"/>
      <c r="H201" s="108"/>
    </row>
    <row r="202" spans="2:8">
      <c r="B202" s="447"/>
      <c r="C202" s="448"/>
      <c r="D202" s="448"/>
      <c r="E202" s="448"/>
      <c r="F202" s="449"/>
      <c r="G202" s="109"/>
      <c r="H202" s="108"/>
    </row>
    <row r="203" spans="2:8">
      <c r="B203" s="110"/>
      <c r="C203" s="111"/>
      <c r="D203" s="111"/>
      <c r="E203" s="111"/>
      <c r="F203" s="112"/>
      <c r="G203" s="113"/>
      <c r="H203" s="108"/>
    </row>
    <row r="204" spans="2:8">
      <c r="B204" s="447"/>
      <c r="C204" s="448"/>
      <c r="D204" s="448"/>
      <c r="E204" s="448"/>
      <c r="F204" s="449"/>
      <c r="G204" s="109"/>
      <c r="H204" s="108"/>
    </row>
    <row r="205" spans="2:8">
      <c r="B205" s="110"/>
      <c r="C205" s="111"/>
      <c r="D205" s="111"/>
      <c r="E205" s="111"/>
      <c r="F205" s="112"/>
      <c r="G205" s="113"/>
      <c r="H205" s="108"/>
    </row>
    <row r="206" spans="2:8">
      <c r="B206" s="447"/>
      <c r="C206" s="448"/>
      <c r="D206" s="448"/>
      <c r="E206" s="448"/>
      <c r="F206" s="449"/>
      <c r="G206" s="109"/>
      <c r="H206" s="108"/>
    </row>
    <row r="207" spans="2:8">
      <c r="B207" s="110"/>
      <c r="C207" s="111"/>
      <c r="D207" s="111"/>
      <c r="E207" s="111"/>
      <c r="F207" s="114"/>
      <c r="G207" s="113"/>
      <c r="H207" s="108"/>
    </row>
    <row r="208" spans="2:8">
      <c r="B208" s="447"/>
      <c r="C208" s="448"/>
      <c r="D208" s="448"/>
      <c r="E208" s="448"/>
      <c r="F208" s="449"/>
      <c r="G208" s="109"/>
      <c r="H208" s="108"/>
    </row>
    <row r="209" spans="2:8">
      <c r="B209" s="110"/>
      <c r="C209" s="111"/>
      <c r="D209" s="111"/>
      <c r="E209" s="111"/>
      <c r="F209" s="114"/>
      <c r="G209" s="113"/>
      <c r="H209" s="108"/>
    </row>
    <row r="210" spans="2:8">
      <c r="B210" s="447"/>
      <c r="C210" s="448"/>
      <c r="D210" s="448"/>
      <c r="E210" s="448"/>
      <c r="F210" s="449"/>
      <c r="G210" s="109"/>
      <c r="H210" s="108"/>
    </row>
    <row r="211" spans="2:8">
      <c r="B211" s="110"/>
      <c r="C211" s="111"/>
      <c r="D211" s="111"/>
      <c r="E211" s="111"/>
      <c r="F211" s="112"/>
      <c r="G211" s="113"/>
      <c r="H211" s="108"/>
    </row>
    <row r="212" spans="2:8">
      <c r="B212" s="447"/>
      <c r="C212" s="448"/>
      <c r="D212" s="448"/>
      <c r="E212" s="448"/>
      <c r="F212" s="449"/>
      <c r="G212" s="109"/>
      <c r="H212" s="108"/>
    </row>
    <row r="213" spans="2:8">
      <c r="B213" s="97"/>
      <c r="C213" s="97"/>
      <c r="D213" s="97"/>
      <c r="E213" s="97"/>
      <c r="F213" s="115"/>
      <c r="G213" s="116"/>
      <c r="H213" s="108"/>
    </row>
    <row r="214" spans="2:8">
      <c r="B214" s="97"/>
      <c r="C214" s="97"/>
      <c r="D214" s="97"/>
      <c r="E214" s="97"/>
      <c r="F214" s="97"/>
      <c r="G214" s="117"/>
      <c r="H214" s="108"/>
    </row>
    <row r="215" spans="2:8">
      <c r="B215" s="110"/>
      <c r="C215" s="111"/>
      <c r="D215" s="111"/>
      <c r="E215" s="111"/>
      <c r="F215" s="112"/>
      <c r="G215" s="113"/>
      <c r="H215" s="108"/>
    </row>
    <row r="216" spans="2:8">
      <c r="B216" s="447"/>
      <c r="C216" s="448"/>
      <c r="D216" s="448"/>
      <c r="E216" s="448"/>
      <c r="F216" s="449"/>
      <c r="G216" s="109"/>
      <c r="H216" s="108"/>
    </row>
    <row r="217" spans="2:8">
      <c r="B217" s="110"/>
      <c r="C217" s="111"/>
      <c r="D217" s="111"/>
      <c r="E217" s="111"/>
      <c r="F217" s="112"/>
      <c r="G217" s="113"/>
      <c r="H217" s="108"/>
    </row>
    <row r="218" spans="2:8">
      <c r="B218" s="447"/>
      <c r="C218" s="448"/>
      <c r="D218" s="448"/>
      <c r="E218" s="448"/>
      <c r="F218" s="449"/>
      <c r="G218" s="109"/>
      <c r="H218" s="108"/>
    </row>
    <row r="219" spans="2:8">
      <c r="B219" s="110"/>
      <c r="C219" s="111"/>
      <c r="D219" s="111"/>
      <c r="E219" s="111"/>
      <c r="F219" s="112"/>
      <c r="G219" s="113"/>
      <c r="H219" s="108"/>
    </row>
    <row r="220" spans="2:8">
      <c r="B220" s="447"/>
      <c r="C220" s="448"/>
      <c r="D220" s="448"/>
      <c r="E220" s="448"/>
      <c r="F220" s="449"/>
      <c r="G220" s="109"/>
      <c r="H220" s="108"/>
    </row>
    <row r="221" spans="2:8">
      <c r="B221" s="110"/>
      <c r="C221" s="111"/>
      <c r="D221" s="111"/>
      <c r="E221" s="111"/>
      <c r="F221" s="112"/>
      <c r="G221" s="113"/>
      <c r="H221" s="108"/>
    </row>
    <row r="222" spans="2:8">
      <c r="B222" s="447"/>
      <c r="C222" s="448"/>
      <c r="D222" s="448"/>
      <c r="E222" s="448"/>
      <c r="F222" s="449"/>
      <c r="G222" s="109"/>
      <c r="H222" s="108"/>
    </row>
    <row r="223" spans="2:8">
      <c r="B223" s="110"/>
      <c r="C223" s="111"/>
      <c r="D223" s="111"/>
      <c r="E223" s="111"/>
      <c r="F223" s="112"/>
      <c r="G223" s="113"/>
      <c r="H223" s="108"/>
    </row>
    <row r="224" spans="2:8">
      <c r="B224" s="447"/>
      <c r="C224" s="448"/>
      <c r="D224" s="448"/>
      <c r="E224" s="448"/>
      <c r="F224" s="449"/>
      <c r="G224" s="109"/>
      <c r="H224" s="108"/>
    </row>
    <row r="225" spans="2:8">
      <c r="B225" s="110"/>
      <c r="C225" s="111"/>
      <c r="D225" s="111"/>
      <c r="E225" s="111"/>
      <c r="F225" s="112"/>
      <c r="G225" s="113"/>
      <c r="H225" s="108"/>
    </row>
    <row r="226" spans="2:8">
      <c r="B226" s="447"/>
      <c r="C226" s="448"/>
      <c r="D226" s="448"/>
      <c r="E226" s="448"/>
      <c r="F226" s="449"/>
      <c r="G226" s="109"/>
      <c r="H226" s="108"/>
    </row>
    <row r="227" spans="2:8">
      <c r="B227" s="110"/>
      <c r="C227" s="111"/>
      <c r="D227" s="111"/>
      <c r="E227" s="111"/>
      <c r="F227" s="112"/>
      <c r="G227" s="113"/>
      <c r="H227" s="108"/>
    </row>
    <row r="228" spans="2:8">
      <c r="B228" s="447"/>
      <c r="C228" s="448"/>
      <c r="D228" s="448"/>
      <c r="E228" s="448"/>
      <c r="F228" s="449"/>
      <c r="G228" s="109"/>
      <c r="H228" s="108"/>
    </row>
    <row r="229" spans="2:8">
      <c r="B229" s="110"/>
      <c r="C229" s="111"/>
      <c r="D229" s="111"/>
      <c r="E229" s="111"/>
      <c r="F229" s="112"/>
      <c r="G229" s="113"/>
      <c r="H229" s="108"/>
    </row>
    <row r="230" spans="2:8">
      <c r="B230" s="447"/>
      <c r="C230" s="448"/>
      <c r="D230" s="448"/>
      <c r="E230" s="448"/>
      <c r="F230" s="449"/>
      <c r="G230" s="109"/>
      <c r="H230" s="108"/>
    </row>
    <row r="231" spans="2:8">
      <c r="B231" s="110"/>
      <c r="C231" s="111"/>
      <c r="D231" s="111"/>
      <c r="E231" s="111"/>
      <c r="F231" s="112"/>
      <c r="G231" s="113"/>
      <c r="H231" s="108"/>
    </row>
    <row r="232" spans="2:8">
      <c r="B232" s="447"/>
      <c r="C232" s="448"/>
      <c r="D232" s="448"/>
      <c r="E232" s="448"/>
      <c r="F232" s="449"/>
      <c r="G232" s="109"/>
      <c r="H232" s="108"/>
    </row>
    <row r="233" spans="2:8">
      <c r="B233" s="110"/>
      <c r="C233" s="111"/>
      <c r="D233" s="111"/>
      <c r="E233" s="111"/>
      <c r="F233" s="112"/>
      <c r="G233" s="113"/>
      <c r="H233" s="108"/>
    </row>
    <row r="234" spans="2:8">
      <c r="B234" s="447"/>
      <c r="C234" s="448"/>
      <c r="D234" s="448"/>
      <c r="E234" s="448"/>
      <c r="F234" s="449"/>
      <c r="G234" s="109"/>
      <c r="H234" s="108"/>
    </row>
    <row r="235" spans="2:8">
      <c r="B235" s="97"/>
      <c r="C235" s="97"/>
      <c r="D235" s="97"/>
      <c r="E235" s="97"/>
      <c r="F235" s="115"/>
      <c r="G235" s="116"/>
      <c r="H235" s="108"/>
    </row>
    <row r="236" spans="2:8">
      <c r="B236" s="97"/>
      <c r="C236" s="97"/>
      <c r="D236" s="97"/>
      <c r="E236" s="97"/>
      <c r="F236" s="97"/>
      <c r="G236" s="117"/>
      <c r="H236" s="108"/>
    </row>
    <row r="237" spans="2:8">
      <c r="B237" s="110"/>
      <c r="C237" s="111"/>
      <c r="D237" s="111"/>
      <c r="E237" s="111"/>
      <c r="F237" s="112"/>
      <c r="G237" s="113"/>
      <c r="H237" s="108"/>
    </row>
    <row r="238" spans="2:8">
      <c r="B238" s="447"/>
      <c r="C238" s="448"/>
      <c r="D238" s="448"/>
      <c r="E238" s="448"/>
      <c r="F238" s="449"/>
      <c r="G238" s="109"/>
      <c r="H238" s="108"/>
    </row>
    <row r="239" spans="2:8">
      <c r="B239" s="110"/>
      <c r="C239" s="111"/>
      <c r="D239" s="111"/>
      <c r="E239" s="111"/>
      <c r="F239" s="112"/>
      <c r="G239" s="113"/>
      <c r="H239" s="108"/>
    </row>
    <row r="240" spans="2:8">
      <c r="B240" s="447"/>
      <c r="C240" s="448"/>
      <c r="D240" s="448"/>
      <c r="E240" s="448"/>
      <c r="F240" s="449"/>
      <c r="G240" s="109"/>
      <c r="H240" s="108"/>
    </row>
    <row r="241" spans="2:8">
      <c r="B241" s="110"/>
      <c r="C241" s="111"/>
      <c r="D241" s="111"/>
      <c r="E241" s="111"/>
      <c r="F241" s="112"/>
      <c r="G241" s="113"/>
      <c r="H241" s="108"/>
    </row>
    <row r="242" spans="2:8">
      <c r="B242" s="447"/>
      <c r="C242" s="448"/>
      <c r="D242" s="448"/>
      <c r="E242" s="448"/>
      <c r="F242" s="449"/>
      <c r="G242" s="109"/>
      <c r="H242" s="108"/>
    </row>
    <row r="243" spans="2:8">
      <c r="B243" s="110"/>
      <c r="C243" s="111"/>
      <c r="D243" s="111"/>
      <c r="E243" s="111"/>
      <c r="F243" s="112"/>
      <c r="G243" s="113"/>
      <c r="H243" s="108"/>
    </row>
    <row r="244" spans="2:8">
      <c r="B244" s="447"/>
      <c r="C244" s="448"/>
      <c r="D244" s="448"/>
      <c r="E244" s="448"/>
      <c r="F244" s="449"/>
      <c r="G244" s="109"/>
      <c r="H244" s="108"/>
    </row>
    <row r="245" spans="2:8">
      <c r="B245" s="110"/>
      <c r="C245" s="111"/>
      <c r="D245" s="111"/>
      <c r="E245" s="111"/>
      <c r="F245" s="112"/>
      <c r="G245" s="113"/>
      <c r="H245" s="108"/>
    </row>
    <row r="246" spans="2:8">
      <c r="B246" s="447"/>
      <c r="C246" s="448"/>
      <c r="D246" s="448"/>
      <c r="E246" s="448"/>
      <c r="F246" s="449"/>
      <c r="G246" s="109"/>
      <c r="H246" s="108"/>
    </row>
    <row r="247" spans="2:8">
      <c r="B247" s="110"/>
      <c r="C247" s="111"/>
      <c r="D247" s="111"/>
      <c r="E247" s="111"/>
      <c r="F247" s="112"/>
      <c r="G247" s="113"/>
      <c r="H247" s="108"/>
    </row>
    <row r="248" spans="2:8">
      <c r="B248" s="447"/>
      <c r="C248" s="448"/>
      <c r="D248" s="448"/>
      <c r="E248" s="448"/>
      <c r="F248" s="449"/>
      <c r="G248" s="109"/>
      <c r="H248" s="108"/>
    </row>
    <row r="249" spans="2:8">
      <c r="B249" s="110"/>
      <c r="C249" s="111"/>
      <c r="D249" s="111"/>
      <c r="E249" s="111"/>
      <c r="F249" s="112"/>
      <c r="G249" s="113"/>
      <c r="H249" s="108"/>
    </row>
    <row r="250" spans="2:8">
      <c r="B250" s="447"/>
      <c r="C250" s="448"/>
      <c r="D250" s="448"/>
      <c r="E250" s="448"/>
      <c r="F250" s="449"/>
      <c r="G250" s="109"/>
      <c r="H250" s="108"/>
    </row>
    <row r="251" spans="2:8">
      <c r="B251" s="110"/>
      <c r="C251" s="111"/>
      <c r="D251" s="111"/>
      <c r="E251" s="111"/>
      <c r="F251" s="112"/>
      <c r="G251" s="113"/>
      <c r="H251" s="108"/>
    </row>
    <row r="252" spans="2:8">
      <c r="B252" s="447"/>
      <c r="C252" s="448"/>
      <c r="D252" s="448"/>
      <c r="E252" s="448"/>
      <c r="F252" s="449"/>
      <c r="G252" s="109"/>
      <c r="H252" s="108"/>
    </row>
    <row r="253" spans="2:8">
      <c r="B253" s="110"/>
      <c r="C253" s="111"/>
      <c r="D253" s="111"/>
      <c r="E253" s="111"/>
      <c r="F253" s="112"/>
      <c r="G253" s="113"/>
      <c r="H253" s="108"/>
    </row>
    <row r="254" spans="2:8">
      <c r="B254" s="447"/>
      <c r="C254" s="448"/>
      <c r="D254" s="448"/>
      <c r="E254" s="448"/>
      <c r="F254" s="449"/>
      <c r="G254" s="109"/>
      <c r="H254" s="108"/>
    </row>
    <row r="255" spans="2:8">
      <c r="B255" s="110"/>
      <c r="C255" s="111"/>
      <c r="D255" s="111"/>
      <c r="E255" s="111"/>
      <c r="F255" s="112"/>
      <c r="G255" s="113"/>
      <c r="H255" s="108"/>
    </row>
    <row r="256" spans="2:8">
      <c r="B256" s="447"/>
      <c r="C256" s="448"/>
      <c r="D256" s="448"/>
      <c r="E256" s="448"/>
      <c r="F256" s="449"/>
      <c r="G256" s="109"/>
      <c r="H256" s="108"/>
    </row>
    <row r="257" spans="2:8">
      <c r="B257" s="97"/>
      <c r="C257" s="97"/>
      <c r="D257" s="97"/>
      <c r="E257" s="97"/>
      <c r="F257" s="115"/>
      <c r="G257" s="116"/>
      <c r="H257" s="108"/>
    </row>
    <row r="258" spans="2:8">
      <c r="B258" s="97"/>
      <c r="C258" s="97"/>
      <c r="D258" s="97"/>
      <c r="E258" s="97"/>
      <c r="F258" s="97"/>
      <c r="G258" s="117"/>
      <c r="H258" s="108"/>
    </row>
    <row r="259" spans="2:8">
      <c r="B259" s="110"/>
      <c r="C259" s="111"/>
      <c r="D259" s="111"/>
      <c r="E259" s="111"/>
      <c r="F259" s="112"/>
      <c r="G259" s="118"/>
      <c r="H259" s="119"/>
    </row>
    <row r="260" spans="2:8">
      <c r="B260" s="447"/>
      <c r="C260" s="448"/>
      <c r="D260" s="448"/>
      <c r="E260" s="448"/>
      <c r="F260" s="449"/>
      <c r="G260" s="118"/>
      <c r="H260" s="119"/>
    </row>
    <row r="261" spans="2:8">
      <c r="B261" s="110"/>
      <c r="C261" s="111"/>
      <c r="D261" s="111"/>
      <c r="E261" s="111"/>
      <c r="F261" s="112"/>
      <c r="G261" s="118"/>
      <c r="H261" s="119"/>
    </row>
    <row r="262" spans="2:8">
      <c r="B262" s="447"/>
      <c r="C262" s="448"/>
      <c r="D262" s="448"/>
      <c r="E262" s="448"/>
      <c r="F262" s="449"/>
      <c r="G262" s="118"/>
      <c r="H262" s="119"/>
    </row>
    <row r="263" spans="2:8">
      <c r="B263" s="110"/>
      <c r="C263" s="111"/>
      <c r="D263" s="111"/>
      <c r="E263" s="111"/>
      <c r="F263" s="112"/>
      <c r="G263" s="118"/>
      <c r="H263" s="119"/>
    </row>
    <row r="264" spans="2:8">
      <c r="B264" s="447"/>
      <c r="C264" s="448"/>
      <c r="D264" s="448"/>
      <c r="E264" s="448"/>
      <c r="F264" s="449"/>
      <c r="G264" s="118"/>
      <c r="H264" s="119"/>
    </row>
    <row r="265" spans="2:8">
      <c r="B265" s="110"/>
      <c r="C265" s="111"/>
      <c r="D265" s="111"/>
      <c r="E265" s="111"/>
      <c r="F265" s="112"/>
      <c r="G265" s="120"/>
      <c r="H265" s="108"/>
    </row>
    <row r="266" spans="2:8">
      <c r="B266" s="447"/>
      <c r="C266" s="448"/>
      <c r="D266" s="448"/>
      <c r="E266" s="448"/>
      <c r="F266" s="449"/>
      <c r="G266" s="120"/>
      <c r="H266" s="108"/>
    </row>
    <row r="267" spans="2:8">
      <c r="B267" s="110"/>
      <c r="C267" s="111"/>
      <c r="D267" s="111"/>
      <c r="E267" s="111"/>
      <c r="F267" s="112"/>
      <c r="G267" s="118"/>
      <c r="H267" s="119"/>
    </row>
    <row r="268" spans="2:8">
      <c r="B268" s="447"/>
      <c r="C268" s="448"/>
      <c r="D268" s="448"/>
      <c r="E268" s="448"/>
      <c r="F268" s="449"/>
      <c r="G268" s="118"/>
      <c r="H268" s="119"/>
    </row>
    <row r="269" spans="2:8">
      <c r="B269" s="110"/>
      <c r="C269" s="111"/>
      <c r="D269" s="111"/>
      <c r="E269" s="111"/>
      <c r="F269" s="112"/>
      <c r="G269" s="118"/>
      <c r="H269" s="119"/>
    </row>
    <row r="270" spans="2:8">
      <c r="B270" s="447"/>
      <c r="C270" s="448"/>
      <c r="D270" s="448"/>
      <c r="E270" s="448"/>
      <c r="F270" s="449"/>
      <c r="G270" s="118"/>
      <c r="H270" s="119"/>
    </row>
    <row r="271" spans="2:8">
      <c r="B271" s="110"/>
      <c r="C271" s="111"/>
      <c r="D271" s="111"/>
      <c r="E271" s="111"/>
      <c r="F271" s="112"/>
      <c r="G271" s="118"/>
      <c r="H271" s="119"/>
    </row>
    <row r="272" spans="2:8">
      <c r="B272" s="447"/>
      <c r="C272" s="448"/>
      <c r="D272" s="448"/>
      <c r="E272" s="448"/>
      <c r="F272" s="449"/>
      <c r="G272" s="118"/>
      <c r="H272" s="119"/>
    </row>
    <row r="273" spans="2:8">
      <c r="B273" s="110"/>
      <c r="C273" s="111"/>
      <c r="D273" s="111"/>
      <c r="E273" s="111"/>
      <c r="F273" s="112"/>
      <c r="G273" s="118"/>
      <c r="H273" s="119"/>
    </row>
    <row r="274" spans="2:8">
      <c r="B274" s="447"/>
      <c r="C274" s="448"/>
      <c r="D274" s="448"/>
      <c r="E274" s="448"/>
      <c r="F274" s="449"/>
      <c r="G274" s="118"/>
      <c r="H274" s="119"/>
    </row>
    <row r="275" spans="2:8">
      <c r="B275" s="110"/>
      <c r="C275" s="111"/>
      <c r="D275" s="111"/>
      <c r="E275" s="111"/>
      <c r="F275" s="112"/>
      <c r="G275" s="118"/>
      <c r="H275" s="119"/>
    </row>
    <row r="276" spans="2:8">
      <c r="B276" s="447"/>
      <c r="C276" s="448"/>
      <c r="D276" s="448"/>
      <c r="E276" s="448"/>
      <c r="F276" s="449"/>
      <c r="G276" s="118"/>
      <c r="H276" s="119"/>
    </row>
    <row r="277" spans="2:8">
      <c r="B277" s="110"/>
      <c r="C277" s="111"/>
      <c r="D277" s="111"/>
      <c r="E277" s="111"/>
      <c r="F277" s="112"/>
      <c r="G277" s="118"/>
      <c r="H277" s="119"/>
    </row>
    <row r="278" spans="2:8">
      <c r="B278" s="447"/>
      <c r="C278" s="448"/>
      <c r="D278" s="448"/>
      <c r="E278" s="448"/>
      <c r="F278" s="449"/>
      <c r="G278" s="118"/>
      <c r="H278" s="119"/>
    </row>
    <row r="279" spans="2:8">
      <c r="B279" s="110"/>
      <c r="C279" s="111"/>
      <c r="D279" s="111"/>
      <c r="E279" s="111"/>
      <c r="F279" s="112"/>
      <c r="G279" s="118"/>
      <c r="H279" s="119"/>
    </row>
    <row r="280" spans="2:8">
      <c r="B280" s="447"/>
      <c r="C280" s="448"/>
      <c r="D280" s="448"/>
      <c r="E280" s="448"/>
      <c r="F280" s="449"/>
      <c r="G280" s="118"/>
      <c r="H280" s="119"/>
    </row>
    <row r="281" spans="2:8">
      <c r="B281" s="110"/>
      <c r="C281" s="111"/>
      <c r="D281" s="111"/>
      <c r="E281" s="111"/>
      <c r="F281" s="112"/>
      <c r="G281" s="118"/>
      <c r="H281" s="119"/>
    </row>
    <row r="282" spans="2:8">
      <c r="B282" s="447"/>
      <c r="C282" s="448"/>
      <c r="D282" s="448"/>
      <c r="E282" s="448"/>
      <c r="F282" s="449"/>
      <c r="G282" s="118"/>
      <c r="H282" s="119"/>
    </row>
    <row r="283" spans="2:8">
      <c r="B283" s="110"/>
      <c r="C283" s="111"/>
      <c r="D283" s="111"/>
      <c r="E283" s="111"/>
      <c r="F283" s="112"/>
      <c r="G283" s="118"/>
      <c r="H283" s="119"/>
    </row>
    <row r="284" spans="2:8">
      <c r="B284" s="447"/>
      <c r="C284" s="448"/>
      <c r="D284" s="448"/>
      <c r="E284" s="448"/>
      <c r="F284" s="449"/>
      <c r="G284" s="118"/>
      <c r="H284" s="119"/>
    </row>
    <row r="285" spans="2:8">
      <c r="B285" s="110"/>
      <c r="C285" s="111"/>
      <c r="D285" s="111"/>
      <c r="E285" s="111"/>
      <c r="F285" s="112"/>
      <c r="G285" s="120"/>
      <c r="H285" s="108"/>
    </row>
    <row r="286" spans="2:8">
      <c r="B286" s="447"/>
      <c r="C286" s="448"/>
      <c r="D286" s="448"/>
      <c r="E286" s="448"/>
      <c r="F286" s="449"/>
      <c r="G286" s="120"/>
      <c r="H286" s="108"/>
    </row>
    <row r="287" spans="2:8">
      <c r="B287" s="110"/>
      <c r="C287" s="111"/>
      <c r="D287" s="111"/>
      <c r="E287" s="111"/>
      <c r="F287" s="112"/>
      <c r="G287" s="118"/>
      <c r="H287" s="119"/>
    </row>
    <row r="288" spans="2:8">
      <c r="B288" s="447"/>
      <c r="C288" s="448"/>
      <c r="D288" s="448"/>
      <c r="E288" s="448"/>
      <c r="F288" s="449"/>
      <c r="G288" s="118"/>
      <c r="H288" s="119"/>
    </row>
    <row r="289" spans="2:8">
      <c r="B289" s="110"/>
      <c r="C289" s="111"/>
      <c r="D289" s="111"/>
      <c r="E289" s="111"/>
      <c r="F289" s="112"/>
      <c r="G289" s="118"/>
      <c r="H289" s="119"/>
    </row>
    <row r="290" spans="2:8">
      <c r="B290" s="447"/>
      <c r="C290" s="448"/>
      <c r="D290" s="448"/>
      <c r="E290" s="448"/>
      <c r="F290" s="449"/>
      <c r="G290" s="118"/>
      <c r="H290" s="119"/>
    </row>
    <row r="291" spans="2:8">
      <c r="B291" s="110"/>
      <c r="C291" s="111"/>
      <c r="D291" s="111"/>
      <c r="E291" s="111"/>
      <c r="F291" s="112"/>
      <c r="G291" s="118"/>
      <c r="H291" s="119"/>
    </row>
    <row r="292" spans="2:8">
      <c r="B292" s="447"/>
      <c r="C292" s="448"/>
      <c r="D292" s="448"/>
      <c r="E292" s="448"/>
      <c r="F292" s="449"/>
      <c r="G292" s="118"/>
      <c r="H292" s="119"/>
    </row>
    <row r="293" spans="2:8">
      <c r="B293" s="110"/>
      <c r="C293" s="111"/>
      <c r="D293" s="111"/>
      <c r="E293" s="111"/>
      <c r="F293" s="112"/>
      <c r="G293" s="118"/>
      <c r="H293" s="119"/>
    </row>
    <row r="294" spans="2:8">
      <c r="B294" s="447"/>
      <c r="C294" s="448"/>
      <c r="D294" s="448"/>
      <c r="E294" s="448"/>
      <c r="F294" s="449"/>
      <c r="G294" s="118"/>
      <c r="H294" s="119"/>
    </row>
    <row r="295" spans="2:8">
      <c r="B295" s="110"/>
      <c r="C295" s="111"/>
      <c r="D295" s="111"/>
      <c r="E295" s="111"/>
      <c r="F295" s="112"/>
      <c r="G295" s="118"/>
      <c r="H295" s="119"/>
    </row>
    <row r="296" spans="2:8">
      <c r="B296" s="447"/>
      <c r="C296" s="448"/>
      <c r="D296" s="448"/>
      <c r="E296" s="448"/>
      <c r="F296" s="449"/>
      <c r="G296" s="118"/>
      <c r="H296" s="119"/>
    </row>
    <row r="297" spans="2:8">
      <c r="B297" s="110"/>
      <c r="C297" s="111"/>
      <c r="D297" s="111"/>
      <c r="E297" s="111"/>
      <c r="F297" s="112"/>
      <c r="G297" s="118"/>
      <c r="H297" s="119"/>
    </row>
    <row r="298" spans="2:8">
      <c r="B298" s="447"/>
      <c r="C298" s="448"/>
      <c r="D298" s="448"/>
      <c r="E298" s="448"/>
      <c r="F298" s="449"/>
      <c r="G298" s="118"/>
      <c r="H298" s="119"/>
    </row>
    <row r="299" spans="2:8">
      <c r="B299" s="110"/>
      <c r="C299" s="111"/>
      <c r="D299" s="111"/>
      <c r="E299" s="111"/>
      <c r="F299" s="112"/>
      <c r="G299" s="118"/>
      <c r="H299" s="119"/>
    </row>
    <row r="300" spans="2:8">
      <c r="B300" s="447"/>
      <c r="C300" s="448"/>
      <c r="D300" s="448"/>
      <c r="E300" s="448"/>
      <c r="F300" s="449"/>
      <c r="G300" s="118"/>
      <c r="H300" s="119"/>
    </row>
    <row r="301" spans="2:8">
      <c r="B301" s="110"/>
      <c r="C301" s="111"/>
      <c r="D301" s="111"/>
      <c r="E301" s="111"/>
      <c r="F301" s="112"/>
      <c r="G301" s="118"/>
      <c r="H301" s="119"/>
    </row>
    <row r="302" spans="2:8">
      <c r="B302" s="447"/>
      <c r="C302" s="448"/>
      <c r="D302" s="448"/>
      <c r="E302" s="448"/>
      <c r="F302" s="449"/>
      <c r="G302" s="118"/>
      <c r="H302" s="119"/>
    </row>
    <row r="303" spans="2:8">
      <c r="B303" s="110"/>
      <c r="C303" s="111"/>
      <c r="D303" s="111"/>
      <c r="E303" s="111"/>
      <c r="F303" s="112"/>
      <c r="G303" s="118"/>
      <c r="H303" s="119"/>
    </row>
    <row r="304" spans="2:8">
      <c r="B304" s="447"/>
      <c r="C304" s="448"/>
      <c r="D304" s="448"/>
      <c r="E304" s="448"/>
      <c r="F304" s="449"/>
      <c r="G304" s="118"/>
      <c r="H304" s="119"/>
    </row>
    <row r="305" spans="2:8">
      <c r="B305" s="110"/>
      <c r="C305" s="111"/>
      <c r="D305" s="111"/>
      <c r="E305" s="111"/>
      <c r="F305" s="112"/>
      <c r="G305" s="120"/>
      <c r="H305" s="108"/>
    </row>
    <row r="306" spans="2:8">
      <c r="B306" s="447"/>
      <c r="C306" s="448"/>
      <c r="D306" s="448"/>
      <c r="E306" s="448"/>
      <c r="F306" s="449"/>
      <c r="G306" s="120"/>
      <c r="H306" s="108"/>
    </row>
    <row r="307" spans="2:8">
      <c r="B307" s="110"/>
      <c r="C307" s="111"/>
      <c r="D307" s="111"/>
      <c r="E307" s="111"/>
      <c r="F307" s="112"/>
      <c r="G307" s="118"/>
      <c r="H307" s="119"/>
    </row>
    <row r="308" spans="2:8">
      <c r="B308" s="447"/>
      <c r="C308" s="448"/>
      <c r="D308" s="448"/>
      <c r="E308" s="448"/>
      <c r="F308" s="449"/>
      <c r="G308" s="118"/>
      <c r="H308" s="119"/>
    </row>
    <row r="309" spans="2:8">
      <c r="B309" s="110"/>
      <c r="C309" s="111"/>
      <c r="D309" s="111"/>
      <c r="E309" s="111"/>
      <c r="F309" s="112"/>
      <c r="G309" s="118"/>
      <c r="H309" s="119"/>
    </row>
    <row r="310" spans="2:8">
      <c r="B310" s="447"/>
      <c r="C310" s="448"/>
      <c r="D310" s="448"/>
      <c r="E310" s="448"/>
      <c r="F310" s="449"/>
      <c r="G310" s="118"/>
      <c r="H310" s="119"/>
    </row>
    <row r="311" spans="2:8">
      <c r="B311" s="110"/>
      <c r="C311" s="111"/>
      <c r="D311" s="111"/>
      <c r="E311" s="111"/>
      <c r="F311" s="112"/>
      <c r="G311" s="118"/>
      <c r="H311" s="119"/>
    </row>
    <row r="312" spans="2:8">
      <c r="B312" s="447"/>
      <c r="C312" s="448"/>
      <c r="D312" s="448"/>
      <c r="E312" s="448"/>
      <c r="F312" s="449"/>
      <c r="G312" s="118"/>
      <c r="H312" s="119"/>
    </row>
    <row r="313" spans="2:8">
      <c r="B313" s="110"/>
      <c r="C313" s="111"/>
      <c r="D313" s="111"/>
      <c r="E313" s="111"/>
      <c r="F313" s="112"/>
      <c r="G313" s="118"/>
      <c r="H313" s="119"/>
    </row>
    <row r="314" spans="2:8">
      <c r="B314" s="447"/>
      <c r="C314" s="448"/>
      <c r="D314" s="448"/>
      <c r="E314" s="448"/>
      <c r="F314" s="449"/>
      <c r="G314" s="118"/>
      <c r="H314" s="119"/>
    </row>
    <row r="315" spans="2:8">
      <c r="B315" s="110"/>
      <c r="C315" s="111"/>
      <c r="D315" s="111"/>
      <c r="E315" s="111"/>
      <c r="F315" s="112"/>
      <c r="G315" s="118"/>
      <c r="H315" s="119"/>
    </row>
    <row r="316" spans="2:8">
      <c r="B316" s="447"/>
      <c r="C316" s="448"/>
      <c r="D316" s="448"/>
      <c r="E316" s="448"/>
      <c r="F316" s="449"/>
      <c r="G316" s="118"/>
      <c r="H316" s="119"/>
    </row>
    <row r="317" spans="2:8">
      <c r="B317" s="110"/>
      <c r="C317" s="111"/>
      <c r="D317" s="111"/>
      <c r="E317" s="111"/>
      <c r="F317" s="112"/>
      <c r="G317" s="118"/>
      <c r="H317" s="119"/>
    </row>
    <row r="318" spans="2:8">
      <c r="B318" s="447"/>
      <c r="C318" s="448"/>
      <c r="D318" s="448"/>
      <c r="E318" s="448"/>
      <c r="F318" s="449"/>
      <c r="G318" s="118"/>
      <c r="H318" s="119"/>
    </row>
    <row r="319" spans="2:8">
      <c r="B319" s="110"/>
      <c r="C319" s="111"/>
      <c r="D319" s="111"/>
      <c r="E319" s="111"/>
      <c r="F319" s="112"/>
      <c r="G319" s="118"/>
      <c r="H319" s="119"/>
    </row>
    <row r="320" spans="2:8">
      <c r="B320" s="447"/>
      <c r="C320" s="448"/>
      <c r="D320" s="448"/>
      <c r="E320" s="448"/>
      <c r="F320" s="449"/>
      <c r="G320" s="118"/>
      <c r="H320" s="119"/>
    </row>
    <row r="321" spans="2:8">
      <c r="B321" s="110"/>
      <c r="C321" s="111"/>
      <c r="D321" s="111"/>
      <c r="E321" s="111"/>
      <c r="F321" s="112"/>
      <c r="G321" s="118"/>
      <c r="H321" s="119"/>
    </row>
    <row r="322" spans="2:8">
      <c r="B322" s="447"/>
      <c r="C322" s="448"/>
      <c r="D322" s="448"/>
      <c r="E322" s="448"/>
      <c r="F322" s="449"/>
      <c r="G322" s="118"/>
      <c r="H322" s="119"/>
    </row>
    <row r="323" spans="2:8">
      <c r="B323" s="110"/>
      <c r="C323" s="111"/>
      <c r="D323" s="111"/>
      <c r="E323" s="111"/>
      <c r="F323" s="112"/>
      <c r="G323" s="118"/>
      <c r="H323" s="119"/>
    </row>
    <row r="324" spans="2:8">
      <c r="B324" s="447"/>
      <c r="C324" s="448"/>
      <c r="D324" s="448"/>
      <c r="E324" s="448"/>
      <c r="F324" s="449"/>
      <c r="G324" s="118"/>
      <c r="H324" s="119"/>
    </row>
    <row r="325" spans="2:8">
      <c r="B325" s="110"/>
      <c r="C325" s="111"/>
      <c r="D325" s="111"/>
      <c r="E325" s="111"/>
      <c r="F325" s="112"/>
      <c r="G325" s="120"/>
      <c r="H325" s="108"/>
    </row>
    <row r="326" spans="2:8">
      <c r="B326" s="447"/>
      <c r="C326" s="448"/>
      <c r="D326" s="448"/>
      <c r="E326" s="448"/>
      <c r="F326" s="449"/>
      <c r="G326" s="120"/>
      <c r="H326" s="108"/>
    </row>
    <row r="327" spans="2:8">
      <c r="B327" s="110"/>
      <c r="C327" s="111"/>
      <c r="D327" s="111"/>
      <c r="E327" s="111"/>
      <c r="F327" s="112"/>
      <c r="G327" s="118"/>
      <c r="H327" s="119"/>
    </row>
    <row r="328" spans="2:8">
      <c r="B328" s="447"/>
      <c r="C328" s="448"/>
      <c r="D328" s="448"/>
      <c r="E328" s="448"/>
      <c r="F328" s="449"/>
      <c r="G328" s="118"/>
      <c r="H328" s="119"/>
    </row>
    <row r="329" spans="2:8">
      <c r="B329" s="110"/>
      <c r="C329" s="111"/>
      <c r="D329" s="111"/>
      <c r="E329" s="111"/>
      <c r="F329" s="112"/>
      <c r="G329" s="118"/>
      <c r="H329" s="119"/>
    </row>
    <row r="330" spans="2:8">
      <c r="B330" s="447"/>
      <c r="C330" s="448"/>
      <c r="D330" s="448"/>
      <c r="E330" s="448"/>
      <c r="F330" s="449"/>
      <c r="G330" s="118"/>
      <c r="H330" s="119"/>
    </row>
    <row r="331" spans="2:8">
      <c r="B331" s="110"/>
      <c r="C331" s="111"/>
      <c r="D331" s="111"/>
      <c r="E331" s="111"/>
      <c r="F331" s="112"/>
      <c r="G331" s="118"/>
      <c r="H331" s="119"/>
    </row>
    <row r="332" spans="2:8">
      <c r="B332" s="447"/>
      <c r="C332" s="448"/>
      <c r="D332" s="448"/>
      <c r="E332" s="448"/>
      <c r="F332" s="449"/>
      <c r="G332" s="118"/>
      <c r="H332" s="119"/>
    </row>
    <row r="333" spans="2:8">
      <c r="B333" s="110"/>
      <c r="C333" s="111"/>
      <c r="D333" s="111"/>
      <c r="E333" s="111"/>
      <c r="F333" s="112"/>
      <c r="G333" s="118"/>
      <c r="H333" s="119"/>
    </row>
    <row r="334" spans="2:8">
      <c r="B334" s="447"/>
      <c r="C334" s="448"/>
      <c r="D334" s="448"/>
      <c r="E334" s="448"/>
      <c r="F334" s="449"/>
      <c r="G334" s="118"/>
      <c r="H334" s="119"/>
    </row>
    <row r="335" spans="2:8">
      <c r="B335" s="110"/>
      <c r="C335" s="111"/>
      <c r="D335" s="111"/>
      <c r="E335" s="111"/>
      <c r="F335" s="112"/>
      <c r="G335" s="118"/>
      <c r="H335" s="119"/>
    </row>
    <row r="336" spans="2:8">
      <c r="B336" s="447"/>
      <c r="C336" s="448"/>
      <c r="D336" s="448"/>
      <c r="E336" s="448"/>
      <c r="F336" s="449"/>
      <c r="G336" s="118"/>
      <c r="H336" s="119"/>
    </row>
    <row r="337" spans="2:8">
      <c r="B337" s="110"/>
      <c r="C337" s="111"/>
      <c r="D337" s="111"/>
      <c r="E337" s="111"/>
      <c r="F337" s="112"/>
      <c r="G337" s="118"/>
      <c r="H337" s="119"/>
    </row>
    <row r="338" spans="2:8">
      <c r="B338" s="447"/>
      <c r="C338" s="448"/>
      <c r="D338" s="448"/>
      <c r="E338" s="448"/>
      <c r="F338" s="449"/>
      <c r="G338" s="118"/>
      <c r="H338" s="119"/>
    </row>
    <row r="339" spans="2:8">
      <c r="B339" s="110"/>
      <c r="C339" s="111"/>
      <c r="D339" s="111"/>
      <c r="E339" s="111"/>
      <c r="F339" s="112"/>
      <c r="G339" s="118"/>
      <c r="H339" s="119"/>
    </row>
    <row r="340" spans="2:8">
      <c r="B340" s="447"/>
      <c r="C340" s="448"/>
      <c r="D340" s="448"/>
      <c r="E340" s="448"/>
      <c r="F340" s="449"/>
      <c r="G340" s="118"/>
      <c r="H340" s="119"/>
    </row>
    <row r="341" spans="2:8">
      <c r="B341" s="110"/>
      <c r="C341" s="111"/>
      <c r="D341" s="111"/>
      <c r="E341" s="111"/>
      <c r="F341" s="112"/>
      <c r="G341" s="118"/>
      <c r="H341" s="119"/>
    </row>
    <row r="342" spans="2:8">
      <c r="B342" s="447"/>
      <c r="C342" s="448"/>
      <c r="D342" s="448"/>
      <c r="E342" s="448"/>
      <c r="F342" s="449"/>
      <c r="G342" s="118"/>
      <c r="H342" s="119"/>
    </row>
    <row r="343" spans="2:8">
      <c r="B343" s="110"/>
      <c r="C343" s="111"/>
      <c r="D343" s="111"/>
      <c r="E343" s="111"/>
      <c r="F343" s="112"/>
      <c r="G343" s="118"/>
      <c r="H343" s="119"/>
    </row>
    <row r="344" spans="2:8">
      <c r="B344" s="447"/>
      <c r="C344" s="448"/>
      <c r="D344" s="448"/>
      <c r="E344" s="448"/>
      <c r="F344" s="449"/>
      <c r="G344" s="118"/>
      <c r="H344" s="119"/>
    </row>
    <row r="345" spans="2:8">
      <c r="B345" s="110"/>
      <c r="C345" s="111"/>
      <c r="D345" s="111"/>
      <c r="E345" s="111"/>
      <c r="F345" s="112"/>
      <c r="G345" s="120"/>
      <c r="H345" s="108"/>
    </row>
    <row r="346" spans="2:8">
      <c r="B346" s="447"/>
      <c r="C346" s="448"/>
      <c r="D346" s="448"/>
      <c r="E346" s="448"/>
      <c r="F346" s="449"/>
      <c r="G346" s="120"/>
      <c r="H346" s="108"/>
    </row>
    <row r="347" spans="2:8">
      <c r="B347" s="110"/>
      <c r="C347" s="111"/>
      <c r="D347" s="111"/>
      <c r="E347" s="111"/>
      <c r="F347" s="112"/>
      <c r="G347" s="118"/>
      <c r="H347" s="119"/>
    </row>
    <row r="348" spans="2:8">
      <c r="B348" s="447"/>
      <c r="C348" s="448"/>
      <c r="D348" s="448"/>
      <c r="E348" s="448"/>
      <c r="F348" s="449"/>
      <c r="G348" s="118"/>
      <c r="H348" s="119"/>
    </row>
    <row r="349" spans="2:8">
      <c r="B349" s="110"/>
      <c r="C349" s="111"/>
      <c r="D349" s="111"/>
      <c r="E349" s="111"/>
      <c r="F349" s="112"/>
      <c r="G349" s="118"/>
      <c r="H349" s="119"/>
    </row>
    <row r="350" spans="2:8">
      <c r="B350" s="447"/>
      <c r="C350" s="448"/>
      <c r="D350" s="448"/>
      <c r="E350" s="448"/>
      <c r="F350" s="449"/>
      <c r="G350" s="118"/>
      <c r="H350" s="119"/>
    </row>
    <row r="351" spans="2:8">
      <c r="B351" s="110"/>
      <c r="C351" s="111"/>
      <c r="D351" s="111"/>
      <c r="E351" s="111"/>
      <c r="F351" s="112"/>
      <c r="G351" s="118"/>
      <c r="H351" s="119"/>
    </row>
    <row r="352" spans="2:8">
      <c r="B352" s="447"/>
      <c r="C352" s="448"/>
      <c r="D352" s="448"/>
      <c r="E352" s="448"/>
      <c r="F352" s="449"/>
      <c r="G352" s="118"/>
      <c r="H352" s="119"/>
    </row>
    <row r="353" spans="2:8">
      <c r="B353" s="110"/>
      <c r="C353" s="111"/>
      <c r="D353" s="111"/>
      <c r="E353" s="111"/>
      <c r="F353" s="112"/>
      <c r="G353" s="118"/>
      <c r="H353" s="119"/>
    </row>
    <row r="354" spans="2:8">
      <c r="B354" s="447"/>
      <c r="C354" s="448"/>
      <c r="D354" s="448"/>
      <c r="E354" s="448"/>
      <c r="F354" s="449"/>
      <c r="G354" s="118"/>
      <c r="H354" s="119"/>
    </row>
    <row r="355" spans="2:8">
      <c r="B355" s="110"/>
      <c r="C355" s="111"/>
      <c r="D355" s="111"/>
      <c r="E355" s="111"/>
      <c r="F355" s="112"/>
      <c r="G355" s="118"/>
      <c r="H355" s="119"/>
    </row>
    <row r="356" spans="2:8">
      <c r="B356" s="447"/>
      <c r="C356" s="448"/>
      <c r="D356" s="448"/>
      <c r="E356" s="448"/>
      <c r="F356" s="449"/>
      <c r="G356" s="118"/>
      <c r="H356" s="119"/>
    </row>
    <row r="357" spans="2:8">
      <c r="B357" s="110"/>
      <c r="C357" s="111"/>
      <c r="D357" s="111"/>
      <c r="E357" s="111"/>
      <c r="F357" s="112"/>
      <c r="G357" s="118"/>
      <c r="H357" s="119"/>
    </row>
    <row r="358" spans="2:8">
      <c r="B358" s="447"/>
      <c r="C358" s="448"/>
      <c r="D358" s="448"/>
      <c r="E358" s="448"/>
      <c r="F358" s="449"/>
      <c r="G358" s="118"/>
      <c r="H358" s="119"/>
    </row>
    <row r="359" spans="2:8">
      <c r="B359" s="110"/>
      <c r="C359" s="111"/>
      <c r="D359" s="111"/>
      <c r="E359" s="111"/>
      <c r="F359" s="112"/>
      <c r="G359" s="118"/>
      <c r="H359" s="119"/>
    </row>
    <row r="360" spans="2:8">
      <c r="B360" s="447"/>
      <c r="C360" s="448"/>
      <c r="D360" s="448"/>
      <c r="E360" s="448"/>
      <c r="F360" s="449"/>
      <c r="G360" s="118"/>
      <c r="H360" s="119"/>
    </row>
    <row r="361" spans="2:8">
      <c r="B361" s="110"/>
      <c r="C361" s="111"/>
      <c r="D361" s="111"/>
      <c r="E361" s="111"/>
      <c r="F361" s="112"/>
      <c r="G361" s="118"/>
      <c r="H361" s="119"/>
    </row>
    <row r="362" spans="2:8">
      <c r="B362" s="447"/>
      <c r="C362" s="448"/>
      <c r="D362" s="448"/>
      <c r="E362" s="448"/>
      <c r="F362" s="449"/>
      <c r="G362" s="118"/>
      <c r="H362" s="119"/>
    </row>
    <row r="363" spans="2:8">
      <c r="B363" s="110"/>
      <c r="C363" s="111"/>
      <c r="D363" s="111"/>
      <c r="E363" s="111"/>
      <c r="F363" s="112"/>
      <c r="G363" s="118"/>
      <c r="H363" s="119"/>
    </row>
    <row r="364" spans="2:8">
      <c r="B364" s="447"/>
      <c r="C364" s="448"/>
      <c r="D364" s="448"/>
      <c r="E364" s="448"/>
      <c r="F364" s="449"/>
      <c r="G364" s="118"/>
      <c r="H364" s="119"/>
    </row>
    <row r="365" spans="2:8">
      <c r="B365" s="110"/>
      <c r="C365" s="111"/>
      <c r="D365" s="111"/>
      <c r="E365" s="111"/>
      <c r="F365" s="112"/>
      <c r="G365" s="120"/>
      <c r="H365" s="108"/>
    </row>
    <row r="366" spans="2:8">
      <c r="B366" s="447"/>
      <c r="C366" s="448"/>
      <c r="D366" s="448"/>
      <c r="E366" s="448"/>
      <c r="F366" s="449"/>
      <c r="G366" s="120"/>
      <c r="H366" s="108"/>
    </row>
    <row r="367" spans="2:8">
      <c r="B367" s="110"/>
      <c r="C367" s="111"/>
      <c r="D367" s="111"/>
      <c r="E367" s="111"/>
      <c r="F367" s="112"/>
      <c r="G367" s="118"/>
      <c r="H367" s="119"/>
    </row>
    <row r="368" spans="2:8">
      <c r="B368" s="447"/>
      <c r="C368" s="448"/>
      <c r="D368" s="448"/>
      <c r="E368" s="448"/>
      <c r="F368" s="449"/>
      <c r="G368" s="118"/>
      <c r="H368" s="119"/>
    </row>
    <row r="369" spans="2:8">
      <c r="B369" s="110"/>
      <c r="C369" s="111"/>
      <c r="D369" s="111"/>
      <c r="E369" s="111"/>
      <c r="F369" s="112"/>
      <c r="G369" s="118"/>
      <c r="H369" s="119"/>
    </row>
    <row r="370" spans="2:8">
      <c r="B370" s="447"/>
      <c r="C370" s="448"/>
      <c r="D370" s="448"/>
      <c r="E370" s="448"/>
      <c r="F370" s="449"/>
      <c r="G370" s="118"/>
      <c r="H370" s="119"/>
    </row>
    <row r="371" spans="2:8">
      <c r="B371" s="110"/>
      <c r="C371" s="111"/>
      <c r="D371" s="111"/>
      <c r="E371" s="111"/>
      <c r="F371" s="112"/>
      <c r="G371" s="118"/>
      <c r="H371" s="119"/>
    </row>
    <row r="372" spans="2:8">
      <c r="B372" s="447"/>
      <c r="C372" s="448"/>
      <c r="D372" s="448"/>
      <c r="E372" s="448"/>
      <c r="F372" s="449"/>
      <c r="G372" s="118"/>
      <c r="H372" s="119"/>
    </row>
    <row r="373" spans="2:8">
      <c r="B373" s="110"/>
      <c r="C373" s="111"/>
      <c r="D373" s="111"/>
      <c r="E373" s="111"/>
      <c r="F373" s="112"/>
      <c r="G373" s="118"/>
      <c r="H373" s="119"/>
    </row>
    <row r="374" spans="2:8">
      <c r="B374" s="447"/>
      <c r="C374" s="448"/>
      <c r="D374" s="448"/>
      <c r="E374" s="448"/>
      <c r="F374" s="449"/>
      <c r="G374" s="118"/>
      <c r="H374" s="119"/>
    </row>
    <row r="375" spans="2:8">
      <c r="B375" s="110"/>
      <c r="C375" s="111"/>
      <c r="D375" s="111"/>
      <c r="E375" s="111"/>
      <c r="F375" s="112"/>
      <c r="G375" s="118"/>
      <c r="H375" s="119"/>
    </row>
    <row r="376" spans="2:8">
      <c r="B376" s="447"/>
      <c r="C376" s="448"/>
      <c r="D376" s="448"/>
      <c r="E376" s="448"/>
      <c r="F376" s="449"/>
      <c r="G376" s="118"/>
      <c r="H376" s="119"/>
    </row>
    <row r="377" spans="2:8">
      <c r="B377" s="110"/>
      <c r="C377" s="111"/>
      <c r="D377" s="111"/>
      <c r="E377" s="111"/>
      <c r="F377" s="112"/>
      <c r="G377" s="118"/>
      <c r="H377" s="119"/>
    </row>
    <row r="378" spans="2:8">
      <c r="B378" s="447"/>
      <c r="C378" s="448"/>
      <c r="D378" s="448"/>
      <c r="E378" s="448"/>
      <c r="F378" s="449"/>
      <c r="G378" s="118"/>
      <c r="H378" s="119"/>
    </row>
    <row r="379" spans="2:8">
      <c r="B379" s="110"/>
      <c r="C379" s="111"/>
      <c r="D379" s="111"/>
      <c r="E379" s="111"/>
      <c r="F379" s="112"/>
      <c r="G379" s="118"/>
      <c r="H379" s="119"/>
    </row>
    <row r="380" spans="2:8">
      <c r="B380" s="447"/>
      <c r="C380" s="448"/>
      <c r="D380" s="448"/>
      <c r="E380" s="448"/>
      <c r="F380" s="449"/>
      <c r="G380" s="118"/>
      <c r="H380" s="119"/>
    </row>
    <row r="381" spans="2:8">
      <c r="B381" s="110"/>
      <c r="C381" s="111"/>
      <c r="D381" s="111"/>
      <c r="E381" s="111"/>
      <c r="F381" s="112"/>
      <c r="G381" s="118"/>
      <c r="H381" s="119"/>
    </row>
    <row r="382" spans="2:8">
      <c r="B382" s="447"/>
      <c r="C382" s="448"/>
      <c r="D382" s="448"/>
      <c r="E382" s="448"/>
      <c r="F382" s="449"/>
      <c r="G382" s="118"/>
      <c r="H382" s="119"/>
    </row>
    <row r="383" spans="2:8">
      <c r="B383" s="110"/>
      <c r="C383" s="111"/>
      <c r="D383" s="111"/>
      <c r="E383" s="111"/>
      <c r="F383" s="112"/>
      <c r="G383" s="118"/>
      <c r="H383" s="119"/>
    </row>
    <row r="384" spans="2:8">
      <c r="B384" s="447"/>
      <c r="C384" s="448"/>
      <c r="D384" s="448"/>
      <c r="E384" s="448"/>
      <c r="F384" s="449"/>
      <c r="G384" s="118"/>
      <c r="H384" s="119"/>
    </row>
    <row r="385" spans="2:8">
      <c r="B385" s="110"/>
      <c r="C385" s="111"/>
      <c r="D385" s="111"/>
      <c r="E385" s="111"/>
      <c r="F385" s="112"/>
      <c r="G385" s="120"/>
      <c r="H385" s="108"/>
    </row>
    <row r="386" spans="2:8">
      <c r="B386" s="447"/>
      <c r="C386" s="448"/>
      <c r="D386" s="448"/>
      <c r="E386" s="448"/>
      <c r="F386" s="449"/>
      <c r="G386" s="120"/>
      <c r="H386" s="108"/>
    </row>
    <row r="387" spans="2:8">
      <c r="B387" s="110"/>
      <c r="C387" s="111"/>
      <c r="D387" s="111"/>
      <c r="E387" s="111"/>
      <c r="F387" s="112"/>
      <c r="G387" s="118"/>
      <c r="H387" s="119"/>
    </row>
    <row r="388" spans="2:8">
      <c r="B388" s="447"/>
      <c r="C388" s="448"/>
      <c r="D388" s="448"/>
      <c r="E388" s="448"/>
      <c r="F388" s="449"/>
      <c r="G388" s="118"/>
      <c r="H388" s="119"/>
    </row>
    <row r="389" spans="2:8">
      <c r="B389" s="110"/>
      <c r="C389" s="111"/>
      <c r="D389" s="111"/>
      <c r="E389" s="111"/>
      <c r="F389" s="112"/>
      <c r="G389" s="118"/>
      <c r="H389" s="119"/>
    </row>
    <row r="390" spans="2:8">
      <c r="B390" s="447"/>
      <c r="C390" s="448"/>
      <c r="D390" s="448"/>
      <c r="E390" s="448"/>
      <c r="F390" s="449"/>
      <c r="G390" s="118"/>
      <c r="H390" s="119"/>
    </row>
    <row r="391" spans="2:8">
      <c r="B391" s="110"/>
      <c r="C391" s="111"/>
      <c r="D391" s="111"/>
      <c r="E391" s="111"/>
      <c r="F391" s="112"/>
      <c r="G391" s="118"/>
      <c r="H391" s="119"/>
    </row>
    <row r="392" spans="2:8">
      <c r="B392" s="447"/>
      <c r="C392" s="448"/>
      <c r="D392" s="448"/>
      <c r="E392" s="448"/>
      <c r="F392" s="449"/>
      <c r="G392" s="118"/>
      <c r="H392" s="119"/>
    </row>
    <row r="393" spans="2:8">
      <c r="B393" s="110"/>
      <c r="C393" s="111"/>
      <c r="D393" s="111"/>
      <c r="E393" s="111"/>
      <c r="F393" s="112"/>
      <c r="G393" s="118"/>
      <c r="H393" s="119"/>
    </row>
    <row r="394" spans="2:8">
      <c r="B394" s="447"/>
      <c r="C394" s="448"/>
      <c r="D394" s="448"/>
      <c r="E394" s="448"/>
      <c r="F394" s="449"/>
      <c r="G394" s="118"/>
      <c r="H394" s="119"/>
    </row>
    <row r="395" spans="2:8">
      <c r="B395" s="110"/>
      <c r="C395" s="111"/>
      <c r="D395" s="111"/>
      <c r="E395" s="111"/>
      <c r="F395" s="112"/>
      <c r="G395" s="118"/>
      <c r="H395" s="119"/>
    </row>
    <row r="396" spans="2:8">
      <c r="B396" s="447"/>
      <c r="C396" s="448"/>
      <c r="D396" s="448"/>
      <c r="E396" s="448"/>
      <c r="F396" s="449"/>
      <c r="G396" s="118"/>
      <c r="H396" s="119"/>
    </row>
    <row r="397" spans="2:8">
      <c r="B397" s="110"/>
      <c r="C397" s="111"/>
      <c r="D397" s="111"/>
      <c r="E397" s="111"/>
      <c r="F397" s="112"/>
      <c r="G397" s="118"/>
      <c r="H397" s="119"/>
    </row>
    <row r="398" spans="2:8">
      <c r="B398" s="447"/>
      <c r="C398" s="448"/>
      <c r="D398" s="448"/>
      <c r="E398" s="448"/>
      <c r="F398" s="449"/>
      <c r="G398" s="118"/>
      <c r="H398" s="119"/>
    </row>
    <row r="399" spans="2:8">
      <c r="B399" s="110"/>
      <c r="C399" s="111"/>
      <c r="D399" s="111"/>
      <c r="E399" s="111"/>
      <c r="F399" s="112"/>
      <c r="G399" s="118"/>
      <c r="H399" s="119"/>
    </row>
    <row r="400" spans="2:8">
      <c r="B400" s="447"/>
      <c r="C400" s="448"/>
      <c r="D400" s="448"/>
      <c r="E400" s="448"/>
      <c r="F400" s="449"/>
      <c r="G400" s="118"/>
      <c r="H400" s="119"/>
    </row>
    <row r="401" spans="2:8">
      <c r="B401" s="110"/>
      <c r="C401" s="111"/>
      <c r="D401" s="111"/>
      <c r="E401" s="111"/>
      <c r="F401" s="112"/>
      <c r="G401" s="118"/>
      <c r="H401" s="119"/>
    </row>
    <row r="402" spans="2:8">
      <c r="B402" s="447"/>
      <c r="C402" s="448"/>
      <c r="D402" s="448"/>
      <c r="E402" s="448"/>
      <c r="F402" s="449"/>
      <c r="G402" s="118"/>
      <c r="H402" s="119"/>
    </row>
    <row r="403" spans="2:8">
      <c r="B403" s="110"/>
      <c r="C403" s="111"/>
      <c r="D403" s="111"/>
      <c r="E403" s="111"/>
      <c r="F403" s="112"/>
      <c r="G403" s="118"/>
      <c r="H403" s="119"/>
    </row>
    <row r="404" spans="2:8">
      <c r="B404" s="447"/>
      <c r="C404" s="448"/>
      <c r="D404" s="448"/>
      <c r="E404" s="448"/>
      <c r="F404" s="449"/>
      <c r="G404" s="118"/>
      <c r="H404" s="119"/>
    </row>
    <row r="405" spans="2:8">
      <c r="B405" s="110"/>
      <c r="C405" s="111"/>
      <c r="D405" s="111"/>
      <c r="E405" s="111"/>
      <c r="F405" s="112"/>
      <c r="G405" s="120"/>
      <c r="H405" s="108"/>
    </row>
    <row r="406" spans="2:8">
      <c r="B406" s="447"/>
      <c r="C406" s="448"/>
      <c r="D406" s="448"/>
      <c r="E406" s="448"/>
      <c r="F406" s="449"/>
      <c r="G406" s="120"/>
      <c r="H406" s="108"/>
    </row>
    <row r="407" spans="2:8">
      <c r="B407" s="110"/>
      <c r="C407" s="111"/>
      <c r="D407" s="111"/>
      <c r="E407" s="111"/>
      <c r="F407" s="112"/>
      <c r="G407" s="118"/>
      <c r="H407" s="119"/>
    </row>
    <row r="408" spans="2:8">
      <c r="B408" s="447"/>
      <c r="C408" s="448"/>
      <c r="D408" s="448"/>
      <c r="E408" s="448"/>
      <c r="F408" s="449"/>
      <c r="G408" s="118"/>
      <c r="H408" s="119"/>
    </row>
    <row r="409" spans="2:8">
      <c r="B409" s="110"/>
      <c r="C409" s="111"/>
      <c r="D409" s="111"/>
      <c r="E409" s="111"/>
      <c r="F409" s="112"/>
      <c r="G409" s="118"/>
      <c r="H409" s="119"/>
    </row>
    <row r="410" spans="2:8">
      <c r="B410" s="447"/>
      <c r="C410" s="448"/>
      <c r="D410" s="448"/>
      <c r="E410" s="448"/>
      <c r="F410" s="449"/>
      <c r="G410" s="118"/>
      <c r="H410" s="119"/>
    </row>
    <row r="411" spans="2:8">
      <c r="B411" s="110"/>
      <c r="C411" s="111"/>
      <c r="D411" s="111"/>
      <c r="E411" s="111"/>
      <c r="F411" s="112"/>
      <c r="G411" s="118"/>
      <c r="H411" s="119"/>
    </row>
    <row r="412" spans="2:8">
      <c r="B412" s="447"/>
      <c r="C412" s="448"/>
      <c r="D412" s="448"/>
      <c r="E412" s="448"/>
      <c r="F412" s="449"/>
      <c r="G412" s="118"/>
      <c r="H412" s="119"/>
    </row>
    <row r="413" spans="2:8">
      <c r="B413" s="110"/>
      <c r="C413" s="111"/>
      <c r="D413" s="111"/>
      <c r="E413" s="111"/>
      <c r="F413" s="112"/>
      <c r="G413" s="118"/>
      <c r="H413" s="119"/>
    </row>
    <row r="414" spans="2:8">
      <c r="B414" s="447"/>
      <c r="C414" s="448"/>
      <c r="D414" s="448"/>
      <c r="E414" s="448"/>
      <c r="F414" s="449"/>
      <c r="G414" s="118"/>
      <c r="H414" s="119"/>
    </row>
    <row r="415" spans="2:8">
      <c r="B415" s="110"/>
      <c r="C415" s="111"/>
      <c r="D415" s="111"/>
      <c r="E415" s="111"/>
      <c r="F415" s="112"/>
      <c r="G415" s="118"/>
      <c r="H415" s="119"/>
    </row>
    <row r="416" spans="2:8">
      <c r="B416" s="447"/>
      <c r="C416" s="448"/>
      <c r="D416" s="448"/>
      <c r="E416" s="448"/>
      <c r="F416" s="449"/>
      <c r="G416" s="118"/>
      <c r="H416" s="119"/>
    </row>
    <row r="417" spans="2:8">
      <c r="B417" s="110"/>
      <c r="C417" s="111"/>
      <c r="D417" s="111"/>
      <c r="E417" s="111"/>
      <c r="F417" s="112"/>
      <c r="G417" s="118"/>
      <c r="H417" s="119"/>
    </row>
    <row r="418" spans="2:8">
      <c r="B418" s="447"/>
      <c r="C418" s="448"/>
      <c r="D418" s="448"/>
      <c r="E418" s="448"/>
      <c r="F418" s="449"/>
      <c r="G418" s="118"/>
      <c r="H418" s="119"/>
    </row>
    <row r="419" spans="2:8">
      <c r="B419" s="110"/>
      <c r="C419" s="111"/>
      <c r="D419" s="111"/>
      <c r="E419" s="111"/>
      <c r="F419" s="112"/>
      <c r="G419" s="118"/>
      <c r="H419" s="119"/>
    </row>
    <row r="420" spans="2:8">
      <c r="B420" s="447"/>
      <c r="C420" s="448"/>
      <c r="D420" s="448"/>
      <c r="E420" s="448"/>
      <c r="F420" s="449"/>
      <c r="G420" s="118"/>
      <c r="H420" s="119"/>
    </row>
    <row r="421" spans="2:8">
      <c r="B421" s="110"/>
      <c r="C421" s="111"/>
      <c r="D421" s="111"/>
      <c r="E421" s="111"/>
      <c r="F421" s="112"/>
      <c r="G421" s="118"/>
      <c r="H421" s="119"/>
    </row>
    <row r="422" spans="2:8">
      <c r="B422" s="447"/>
      <c r="C422" s="448"/>
      <c r="D422" s="448"/>
      <c r="E422" s="448"/>
      <c r="F422" s="449"/>
      <c r="G422" s="118"/>
      <c r="H422" s="119"/>
    </row>
    <row r="423" spans="2:8">
      <c r="B423" s="110"/>
      <c r="C423" s="111"/>
      <c r="D423" s="111"/>
      <c r="E423" s="111"/>
      <c r="F423" s="112"/>
      <c r="G423" s="118"/>
      <c r="H423" s="119"/>
    </row>
    <row r="424" spans="2:8">
      <c r="B424" s="447"/>
      <c r="C424" s="448"/>
      <c r="D424" s="448"/>
      <c r="E424" s="448"/>
      <c r="F424" s="449"/>
      <c r="G424" s="118"/>
      <c r="H424" s="119"/>
    </row>
    <row r="425" spans="2:8">
      <c r="B425" s="110"/>
      <c r="C425" s="111"/>
      <c r="D425" s="111"/>
      <c r="E425" s="111"/>
      <c r="F425" s="112"/>
      <c r="G425" s="120"/>
      <c r="H425" s="108"/>
    </row>
    <row r="426" spans="2:8">
      <c r="B426" s="447"/>
      <c r="C426" s="448"/>
      <c r="D426" s="448"/>
      <c r="E426" s="448"/>
      <c r="F426" s="449"/>
      <c r="G426" s="120"/>
      <c r="H426" s="108"/>
    </row>
    <row r="427" spans="2:8">
      <c r="B427" s="110"/>
      <c r="C427" s="111"/>
      <c r="D427" s="111"/>
      <c r="E427" s="111"/>
      <c r="F427" s="112"/>
      <c r="G427" s="118"/>
      <c r="H427" s="119"/>
    </row>
    <row r="428" spans="2:8">
      <c r="B428" s="447"/>
      <c r="C428" s="448"/>
      <c r="D428" s="448"/>
      <c r="E428" s="448"/>
      <c r="F428" s="449"/>
      <c r="G428" s="118"/>
      <c r="H428" s="119"/>
    </row>
    <row r="429" spans="2:8">
      <c r="B429" s="110"/>
      <c r="C429" s="111"/>
      <c r="D429" s="111"/>
      <c r="E429" s="111"/>
      <c r="F429" s="112"/>
      <c r="G429" s="118"/>
      <c r="H429" s="119"/>
    </row>
    <row r="430" spans="2:8">
      <c r="B430" s="447"/>
      <c r="C430" s="448"/>
      <c r="D430" s="448"/>
      <c r="E430" s="448"/>
      <c r="F430" s="449"/>
      <c r="G430" s="118"/>
      <c r="H430" s="119"/>
    </row>
    <row r="431" spans="2:8">
      <c r="B431" s="110"/>
      <c r="C431" s="111"/>
      <c r="D431" s="111"/>
      <c r="E431" s="111"/>
      <c r="F431" s="112"/>
      <c r="G431" s="118"/>
      <c r="H431" s="119"/>
    </row>
    <row r="432" spans="2:8">
      <c r="B432" s="447"/>
      <c r="C432" s="448"/>
      <c r="D432" s="448"/>
      <c r="E432" s="448"/>
      <c r="F432" s="449"/>
      <c r="G432" s="118"/>
      <c r="H432" s="119"/>
    </row>
    <row r="433" spans="2:8">
      <c r="B433" s="110"/>
      <c r="C433" s="111"/>
      <c r="D433" s="111"/>
      <c r="E433" s="111"/>
      <c r="F433" s="112"/>
      <c r="G433" s="118"/>
      <c r="H433" s="119"/>
    </row>
    <row r="434" spans="2:8">
      <c r="B434" s="447"/>
      <c r="C434" s="448"/>
      <c r="D434" s="448"/>
      <c r="E434" s="448"/>
      <c r="F434" s="449"/>
      <c r="G434" s="118"/>
      <c r="H434" s="119"/>
    </row>
    <row r="435" spans="2:8">
      <c r="B435" s="110"/>
      <c r="C435" s="111"/>
      <c r="D435" s="111"/>
      <c r="E435" s="111"/>
      <c r="F435" s="112"/>
      <c r="G435" s="118"/>
      <c r="H435" s="119"/>
    </row>
    <row r="436" spans="2:8">
      <c r="B436" s="447"/>
      <c r="C436" s="448"/>
      <c r="D436" s="448"/>
      <c r="E436" s="448"/>
      <c r="F436" s="449"/>
      <c r="G436" s="118"/>
      <c r="H436" s="119"/>
    </row>
    <row r="437" spans="2:8">
      <c r="B437" s="110"/>
      <c r="C437" s="111"/>
      <c r="D437" s="111"/>
      <c r="E437" s="111"/>
      <c r="F437" s="112"/>
      <c r="G437" s="118"/>
      <c r="H437" s="119"/>
    </row>
    <row r="438" spans="2:8">
      <c r="B438" s="447"/>
      <c r="C438" s="448"/>
      <c r="D438" s="448"/>
      <c r="E438" s="448"/>
      <c r="F438" s="449"/>
      <c r="G438" s="118"/>
      <c r="H438" s="119"/>
    </row>
    <row r="439" spans="2:8">
      <c r="B439" s="110"/>
      <c r="C439" s="111"/>
      <c r="D439" s="111"/>
      <c r="E439" s="111"/>
      <c r="F439" s="112"/>
      <c r="G439" s="118"/>
      <c r="H439" s="119"/>
    </row>
    <row r="440" spans="2:8">
      <c r="B440" s="447"/>
      <c r="C440" s="448"/>
      <c r="D440" s="448"/>
      <c r="E440" s="448"/>
      <c r="F440" s="449"/>
      <c r="G440" s="118"/>
      <c r="H440" s="119"/>
    </row>
    <row r="441" spans="2:8">
      <c r="B441" s="110"/>
      <c r="C441" s="111"/>
      <c r="D441" s="111"/>
      <c r="E441" s="111"/>
      <c r="F441" s="112"/>
      <c r="G441" s="118"/>
      <c r="H441" s="119"/>
    </row>
    <row r="442" spans="2:8">
      <c r="B442" s="447"/>
      <c r="C442" s="448"/>
      <c r="D442" s="448"/>
      <c r="E442" s="448"/>
      <c r="F442" s="449"/>
      <c r="G442" s="118"/>
      <c r="H442" s="119"/>
    </row>
    <row r="443" spans="2:8">
      <c r="B443" s="110"/>
      <c r="C443" s="111"/>
      <c r="D443" s="111"/>
      <c r="E443" s="111"/>
      <c r="F443" s="112"/>
      <c r="G443" s="118"/>
      <c r="H443" s="119"/>
    </row>
    <row r="444" spans="2:8">
      <c r="B444" s="447"/>
      <c r="C444" s="448"/>
      <c r="D444" s="448"/>
      <c r="E444" s="448"/>
      <c r="F444" s="449"/>
      <c r="G444" s="118"/>
      <c r="H444" s="119"/>
    </row>
    <row r="445" spans="2:8">
      <c r="B445" s="110"/>
      <c r="C445" s="111"/>
      <c r="D445" s="111"/>
      <c r="E445" s="111"/>
      <c r="F445" s="112"/>
      <c r="G445" s="120"/>
      <c r="H445" s="108"/>
    </row>
    <row r="446" spans="2:8">
      <c r="B446" s="447"/>
      <c r="C446" s="448"/>
      <c r="D446" s="448"/>
      <c r="E446" s="448"/>
      <c r="F446" s="449"/>
      <c r="G446" s="120"/>
      <c r="H446" s="108"/>
    </row>
    <row r="447" spans="2:8">
      <c r="B447" s="110"/>
      <c r="C447" s="111"/>
      <c r="D447" s="111"/>
      <c r="E447" s="111"/>
      <c r="F447" s="112"/>
      <c r="G447" s="118"/>
      <c r="H447" s="119"/>
    </row>
    <row r="448" spans="2:8">
      <c r="B448" s="447"/>
      <c r="C448" s="448"/>
      <c r="D448" s="448"/>
      <c r="E448" s="448"/>
      <c r="F448" s="449"/>
      <c r="G448" s="118"/>
      <c r="H448" s="119"/>
    </row>
    <row r="449" spans="2:8">
      <c r="B449" s="110"/>
      <c r="C449" s="111"/>
      <c r="D449" s="111"/>
      <c r="E449" s="111"/>
      <c r="F449" s="112"/>
      <c r="G449" s="118"/>
      <c r="H449" s="119"/>
    </row>
    <row r="450" spans="2:8">
      <c r="B450" s="447"/>
      <c r="C450" s="448"/>
      <c r="D450" s="448"/>
      <c r="E450" s="448"/>
      <c r="F450" s="449"/>
      <c r="G450" s="118"/>
      <c r="H450" s="119"/>
    </row>
    <row r="451" spans="2:8">
      <c r="B451" s="110"/>
      <c r="C451" s="111"/>
      <c r="D451" s="111"/>
      <c r="E451" s="111"/>
      <c r="F451" s="112"/>
      <c r="G451" s="118"/>
      <c r="H451" s="119"/>
    </row>
    <row r="452" spans="2:8">
      <c r="B452" s="447"/>
      <c r="C452" s="448"/>
      <c r="D452" s="448"/>
      <c r="E452" s="448"/>
      <c r="F452" s="449"/>
      <c r="G452" s="118"/>
      <c r="H452" s="119"/>
    </row>
    <row r="453" spans="2:8">
      <c r="B453" s="110"/>
      <c r="C453" s="111"/>
      <c r="D453" s="111"/>
      <c r="E453" s="111"/>
      <c r="F453" s="112"/>
      <c r="G453" s="118"/>
      <c r="H453" s="119"/>
    </row>
    <row r="454" spans="2:8">
      <c r="B454" s="447"/>
      <c r="C454" s="448"/>
      <c r="D454" s="448"/>
      <c r="E454" s="448"/>
      <c r="F454" s="449"/>
      <c r="G454" s="118"/>
      <c r="H454" s="119"/>
    </row>
    <row r="455" spans="2:8">
      <c r="B455" s="110"/>
      <c r="C455" s="111"/>
      <c r="D455" s="111"/>
      <c r="E455" s="111"/>
      <c r="F455" s="112"/>
      <c r="G455" s="118"/>
      <c r="H455" s="119"/>
    </row>
    <row r="456" spans="2:8">
      <c r="B456" s="447"/>
      <c r="C456" s="448"/>
      <c r="D456" s="448"/>
      <c r="E456" s="448"/>
      <c r="F456" s="449"/>
      <c r="G456" s="118"/>
      <c r="H456" s="119"/>
    </row>
    <row r="457" spans="2:8">
      <c r="B457" s="110"/>
      <c r="C457" s="111"/>
      <c r="D457" s="111"/>
      <c r="E457" s="111"/>
      <c r="F457" s="112"/>
      <c r="G457" s="118"/>
      <c r="H457" s="119"/>
    </row>
    <row r="458" spans="2:8">
      <c r="B458" s="447"/>
      <c r="C458" s="448"/>
      <c r="D458" s="448"/>
      <c r="E458" s="448"/>
      <c r="F458" s="449"/>
      <c r="G458" s="118"/>
      <c r="H458" s="119"/>
    </row>
    <row r="459" spans="2:8">
      <c r="B459" s="110"/>
      <c r="C459" s="111"/>
      <c r="D459" s="111"/>
      <c r="E459" s="111"/>
      <c r="F459" s="112"/>
      <c r="G459" s="118"/>
      <c r="H459" s="119"/>
    </row>
    <row r="460" spans="2:8">
      <c r="B460" s="447"/>
      <c r="C460" s="448"/>
      <c r="D460" s="448"/>
      <c r="E460" s="448"/>
      <c r="F460" s="449"/>
      <c r="G460" s="118"/>
      <c r="H460" s="119"/>
    </row>
    <row r="461" spans="2:8">
      <c r="B461" s="110"/>
      <c r="C461" s="111"/>
      <c r="D461" s="111"/>
      <c r="E461" s="111"/>
      <c r="F461" s="112"/>
      <c r="G461" s="118"/>
      <c r="H461" s="119"/>
    </row>
    <row r="462" spans="2:8">
      <c r="B462" s="447"/>
      <c r="C462" s="448"/>
      <c r="D462" s="448"/>
      <c r="E462" s="448"/>
      <c r="F462" s="449"/>
      <c r="G462" s="118"/>
      <c r="H462" s="119"/>
    </row>
    <row r="463" spans="2:8">
      <c r="B463" s="110"/>
      <c r="C463" s="111"/>
      <c r="D463" s="111"/>
      <c r="E463" s="111"/>
      <c r="F463" s="112"/>
      <c r="G463" s="118"/>
      <c r="H463" s="119"/>
    </row>
    <row r="464" spans="2:8">
      <c r="B464" s="447"/>
      <c r="C464" s="448"/>
      <c r="D464" s="448"/>
      <c r="E464" s="448"/>
      <c r="F464" s="449"/>
      <c r="G464" s="118"/>
      <c r="H464" s="119"/>
    </row>
    <row r="465" spans="2:8">
      <c r="B465" s="110"/>
      <c r="C465" s="111"/>
      <c r="D465" s="111"/>
      <c r="E465" s="111"/>
      <c r="F465" s="112"/>
      <c r="G465" s="120"/>
      <c r="H465" s="108"/>
    </row>
    <row r="466" spans="2:8">
      <c r="B466" s="447"/>
      <c r="C466" s="448"/>
      <c r="D466" s="448"/>
      <c r="E466" s="448"/>
      <c r="F466" s="449"/>
      <c r="G466" s="120"/>
      <c r="H466" s="108"/>
    </row>
    <row r="467" spans="2:8">
      <c r="B467" s="110"/>
      <c r="C467" s="111"/>
      <c r="D467" s="111"/>
      <c r="E467" s="111"/>
      <c r="F467" s="112"/>
      <c r="G467" s="118"/>
      <c r="H467" s="119"/>
    </row>
    <row r="468" spans="2:8">
      <c r="B468" s="447"/>
      <c r="C468" s="448"/>
      <c r="D468" s="448"/>
      <c r="E468" s="448"/>
      <c r="F468" s="449"/>
      <c r="G468" s="118"/>
      <c r="H468" s="119"/>
    </row>
    <row r="469" spans="2:8">
      <c r="B469" s="110"/>
      <c r="C469" s="111"/>
      <c r="D469" s="111"/>
      <c r="E469" s="111"/>
      <c r="F469" s="112"/>
      <c r="G469" s="118"/>
      <c r="H469" s="119"/>
    </row>
    <row r="470" spans="2:8">
      <c r="B470" s="447"/>
      <c r="C470" s="448"/>
      <c r="D470" s="448"/>
      <c r="E470" s="448"/>
      <c r="F470" s="449"/>
      <c r="G470" s="118"/>
      <c r="H470" s="119"/>
    </row>
    <row r="471" spans="2:8">
      <c r="B471" s="110"/>
      <c r="C471" s="111"/>
      <c r="D471" s="111"/>
      <c r="E471" s="111"/>
      <c r="F471" s="112"/>
      <c r="G471" s="118"/>
      <c r="H471" s="119"/>
    </row>
    <row r="472" spans="2:8">
      <c r="B472" s="447"/>
      <c r="C472" s="448"/>
      <c r="D472" s="448"/>
      <c r="E472" s="448"/>
      <c r="F472" s="449"/>
      <c r="G472" s="118"/>
      <c r="H472" s="119"/>
    </row>
    <row r="473" spans="2:8">
      <c r="B473" s="110"/>
      <c r="C473" s="111"/>
      <c r="D473" s="111"/>
      <c r="E473" s="111"/>
      <c r="F473" s="112"/>
      <c r="G473" s="118"/>
      <c r="H473" s="119"/>
    </row>
    <row r="474" spans="2:8">
      <c r="B474" s="447"/>
      <c r="C474" s="448"/>
      <c r="D474" s="448"/>
      <c r="E474" s="448"/>
      <c r="F474" s="449"/>
      <c r="G474" s="118"/>
      <c r="H474" s="119"/>
    </row>
    <row r="475" spans="2:8">
      <c r="B475" s="110"/>
      <c r="C475" s="111"/>
      <c r="D475" s="111"/>
      <c r="E475" s="111"/>
      <c r="F475" s="112"/>
      <c r="G475" s="118"/>
      <c r="H475" s="119"/>
    </row>
    <row r="476" spans="2:8">
      <c r="B476" s="447"/>
      <c r="C476" s="448"/>
      <c r="D476" s="448"/>
      <c r="E476" s="448"/>
      <c r="F476" s="449"/>
      <c r="G476" s="118"/>
      <c r="H476" s="119"/>
    </row>
    <row r="477" spans="2:8">
      <c r="B477" s="110"/>
      <c r="C477" s="111"/>
      <c r="D477" s="111"/>
      <c r="E477" s="111"/>
      <c r="F477" s="112"/>
      <c r="G477" s="118"/>
      <c r="H477" s="119"/>
    </row>
    <row r="478" spans="2:8">
      <c r="B478" s="447"/>
      <c r="C478" s="448"/>
      <c r="D478" s="448"/>
      <c r="E478" s="448"/>
      <c r="F478" s="449"/>
      <c r="G478" s="118"/>
      <c r="H478" s="119"/>
    </row>
    <row r="479" spans="2:8">
      <c r="B479" s="110"/>
      <c r="C479" s="111"/>
      <c r="D479" s="111"/>
      <c r="E479" s="111"/>
      <c r="F479" s="112"/>
      <c r="G479" s="118"/>
      <c r="H479" s="119"/>
    </row>
    <row r="480" spans="2:8">
      <c r="B480" s="447"/>
      <c r="C480" s="448"/>
      <c r="D480" s="448"/>
      <c r="E480" s="448"/>
      <c r="F480" s="449"/>
      <c r="G480" s="118"/>
      <c r="H480" s="119"/>
    </row>
    <row r="481" spans="2:8">
      <c r="B481" s="110"/>
      <c r="C481" s="111"/>
      <c r="D481" s="111"/>
      <c r="E481" s="111"/>
      <c r="F481" s="112"/>
      <c r="G481" s="118"/>
      <c r="H481" s="119"/>
    </row>
    <row r="482" spans="2:8">
      <c r="B482" s="447"/>
      <c r="C482" s="448"/>
      <c r="D482" s="448"/>
      <c r="E482" s="448"/>
      <c r="F482" s="449"/>
      <c r="G482" s="118"/>
      <c r="H482" s="119"/>
    </row>
    <row r="483" spans="2:8">
      <c r="B483" s="110"/>
      <c r="C483" s="111"/>
      <c r="D483" s="111"/>
      <c r="E483" s="111"/>
      <c r="F483" s="112"/>
      <c r="G483" s="118"/>
      <c r="H483" s="119"/>
    </row>
    <row r="484" spans="2:8">
      <c r="B484" s="447"/>
      <c r="C484" s="448"/>
      <c r="D484" s="448"/>
      <c r="E484" s="448"/>
      <c r="F484" s="449"/>
      <c r="G484" s="118"/>
      <c r="H484" s="119"/>
    </row>
    <row r="485" spans="2:8">
      <c r="B485" s="110"/>
      <c r="C485" s="111"/>
      <c r="D485" s="111"/>
      <c r="E485" s="111"/>
      <c r="F485" s="112"/>
      <c r="G485" s="120"/>
      <c r="H485" s="108"/>
    </row>
    <row r="486" spans="2:8">
      <c r="B486" s="447"/>
      <c r="C486" s="448"/>
      <c r="D486" s="448"/>
      <c r="E486" s="448"/>
      <c r="F486" s="449"/>
      <c r="G486" s="120"/>
      <c r="H486" s="108"/>
    </row>
    <row r="487" spans="2:8">
      <c r="B487" s="110"/>
      <c r="C487" s="111"/>
      <c r="D487" s="111"/>
      <c r="E487" s="111"/>
      <c r="F487" s="112"/>
      <c r="G487" s="118"/>
      <c r="H487" s="119"/>
    </row>
    <row r="488" spans="2:8">
      <c r="B488" s="447"/>
      <c r="C488" s="448"/>
      <c r="D488" s="448"/>
      <c r="E488" s="448"/>
      <c r="F488" s="449"/>
      <c r="G488" s="118"/>
      <c r="H488" s="119"/>
    </row>
    <row r="489" spans="2:8">
      <c r="B489" s="110"/>
      <c r="C489" s="111"/>
      <c r="D489" s="111"/>
      <c r="E489" s="111"/>
      <c r="F489" s="112"/>
      <c r="G489" s="118"/>
      <c r="H489" s="119"/>
    </row>
    <row r="490" spans="2:8">
      <c r="B490" s="447"/>
      <c r="C490" s="448"/>
      <c r="D490" s="448"/>
      <c r="E490" s="448"/>
      <c r="F490" s="449"/>
      <c r="G490" s="118"/>
      <c r="H490" s="119"/>
    </row>
    <row r="491" spans="2:8">
      <c r="B491" s="110"/>
      <c r="C491" s="111"/>
      <c r="D491" s="111"/>
      <c r="E491" s="111"/>
      <c r="F491" s="112"/>
      <c r="G491" s="118"/>
      <c r="H491" s="119"/>
    </row>
    <row r="492" spans="2:8">
      <c r="B492" s="447"/>
      <c r="C492" s="448"/>
      <c r="D492" s="448"/>
      <c r="E492" s="448"/>
      <c r="F492" s="449"/>
      <c r="G492" s="118"/>
      <c r="H492" s="119"/>
    </row>
    <row r="493" spans="2:8">
      <c r="B493" s="110"/>
      <c r="C493" s="111"/>
      <c r="D493" s="111"/>
      <c r="E493" s="111"/>
      <c r="F493" s="112"/>
      <c r="G493" s="118"/>
      <c r="H493" s="119"/>
    </row>
    <row r="494" spans="2:8">
      <c r="B494" s="447"/>
      <c r="C494" s="448"/>
      <c r="D494" s="448"/>
      <c r="E494" s="448"/>
      <c r="F494" s="449"/>
      <c r="G494" s="118"/>
      <c r="H494" s="119"/>
    </row>
    <row r="495" spans="2:8">
      <c r="B495" s="110"/>
      <c r="C495" s="111"/>
      <c r="D495" s="111"/>
      <c r="E495" s="111"/>
      <c r="F495" s="112"/>
      <c r="G495" s="118"/>
      <c r="H495" s="119"/>
    </row>
    <row r="496" spans="2:8">
      <c r="B496" s="447"/>
      <c r="C496" s="448"/>
      <c r="D496" s="448"/>
      <c r="E496" s="448"/>
      <c r="F496" s="449"/>
      <c r="G496" s="118"/>
      <c r="H496" s="119"/>
    </row>
    <row r="497" spans="2:8">
      <c r="B497" s="110"/>
      <c r="C497" s="111"/>
      <c r="D497" s="111"/>
      <c r="E497" s="111"/>
      <c r="F497" s="112"/>
      <c r="G497" s="118"/>
      <c r="H497" s="119"/>
    </row>
    <row r="498" spans="2:8">
      <c r="B498" s="447"/>
      <c r="C498" s="448"/>
      <c r="D498" s="448"/>
      <c r="E498" s="448"/>
      <c r="F498" s="449"/>
      <c r="G498" s="118"/>
      <c r="H498" s="119"/>
    </row>
    <row r="499" spans="2:8">
      <c r="B499" s="110"/>
      <c r="C499" s="111"/>
      <c r="D499" s="111"/>
      <c r="E499" s="111"/>
      <c r="F499" s="112"/>
      <c r="G499" s="118"/>
      <c r="H499" s="119"/>
    </row>
    <row r="500" spans="2:8">
      <c r="B500" s="447"/>
      <c r="C500" s="448"/>
      <c r="D500" s="448"/>
      <c r="E500" s="448"/>
      <c r="F500" s="449"/>
      <c r="G500" s="118"/>
      <c r="H500" s="119"/>
    </row>
    <row r="501" spans="2:8">
      <c r="B501" s="110"/>
      <c r="C501" s="111"/>
      <c r="D501" s="111"/>
      <c r="E501" s="111"/>
      <c r="F501" s="112"/>
      <c r="G501" s="118"/>
      <c r="H501" s="119"/>
    </row>
    <row r="502" spans="2:8">
      <c r="B502" s="447"/>
      <c r="C502" s="448"/>
      <c r="D502" s="448"/>
      <c r="E502" s="448"/>
      <c r="F502" s="449"/>
      <c r="G502" s="118"/>
      <c r="H502" s="119"/>
    </row>
    <row r="503" spans="2:8">
      <c r="B503" s="110"/>
      <c r="C503" s="111"/>
      <c r="D503" s="111"/>
      <c r="E503" s="111"/>
      <c r="F503" s="112"/>
      <c r="G503" s="118"/>
      <c r="H503" s="119"/>
    </row>
    <row r="504" spans="2:8">
      <c r="B504" s="447"/>
      <c r="C504" s="448"/>
      <c r="D504" s="448"/>
      <c r="E504" s="448"/>
      <c r="F504" s="449"/>
      <c r="G504" s="118"/>
      <c r="H504" s="119"/>
    </row>
    <row r="505" spans="2:8">
      <c r="B505" s="110"/>
      <c r="C505" s="111"/>
      <c r="D505" s="111"/>
      <c r="E505" s="111"/>
      <c r="F505" s="112"/>
      <c r="G505" s="120"/>
      <c r="H505" s="108"/>
    </row>
    <row r="506" spans="2:8">
      <c r="B506" s="447"/>
      <c r="C506" s="448"/>
      <c r="D506" s="448"/>
      <c r="E506" s="448"/>
      <c r="F506" s="449"/>
      <c r="G506" s="120"/>
      <c r="H506" s="108"/>
    </row>
    <row r="507" spans="2:8">
      <c r="B507" s="110"/>
      <c r="C507" s="111"/>
      <c r="D507" s="111"/>
      <c r="E507" s="111"/>
      <c r="F507" s="112"/>
      <c r="G507" s="118"/>
      <c r="H507" s="119"/>
    </row>
    <row r="508" spans="2:8">
      <c r="B508" s="447"/>
      <c r="C508" s="448"/>
      <c r="D508" s="448"/>
      <c r="E508" s="448"/>
      <c r="F508" s="449"/>
      <c r="G508" s="118"/>
      <c r="H508" s="119"/>
    </row>
    <row r="509" spans="2:8">
      <c r="B509" s="110"/>
      <c r="C509" s="111"/>
      <c r="D509" s="111"/>
      <c r="E509" s="111"/>
      <c r="F509" s="112"/>
      <c r="G509" s="118"/>
      <c r="H509" s="119"/>
    </row>
    <row r="510" spans="2:8">
      <c r="B510" s="447"/>
      <c r="C510" s="448"/>
      <c r="D510" s="448"/>
      <c r="E510" s="448"/>
      <c r="F510" s="449"/>
      <c r="G510" s="118"/>
      <c r="H510" s="119"/>
    </row>
    <row r="511" spans="2:8">
      <c r="B511" s="110"/>
      <c r="C511" s="111"/>
      <c r="D511" s="111"/>
      <c r="E511" s="111"/>
      <c r="F511" s="112"/>
      <c r="G511" s="118"/>
      <c r="H511" s="119"/>
    </row>
    <row r="512" spans="2:8">
      <c r="B512" s="447"/>
      <c r="C512" s="448"/>
      <c r="D512" s="448"/>
      <c r="E512" s="448"/>
      <c r="F512" s="449"/>
      <c r="G512" s="118"/>
      <c r="H512" s="119"/>
    </row>
    <row r="513" spans="2:8">
      <c r="B513" s="110"/>
      <c r="C513" s="111"/>
      <c r="D513" s="111"/>
      <c r="E513" s="111"/>
      <c r="F513" s="112"/>
      <c r="G513" s="118"/>
      <c r="H513" s="119"/>
    </row>
    <row r="514" spans="2:8">
      <c r="B514" s="447"/>
      <c r="C514" s="448"/>
      <c r="D514" s="448"/>
      <c r="E514" s="448"/>
      <c r="F514" s="449"/>
      <c r="G514" s="118"/>
      <c r="H514" s="119"/>
    </row>
    <row r="515" spans="2:8">
      <c r="B515" s="110"/>
      <c r="C515" s="111"/>
      <c r="D515" s="111"/>
      <c r="E515" s="111"/>
      <c r="F515" s="112"/>
      <c r="G515" s="118"/>
      <c r="H515" s="119"/>
    </row>
    <row r="516" spans="2:8">
      <c r="B516" s="447"/>
      <c r="C516" s="448"/>
      <c r="D516" s="448"/>
      <c r="E516" s="448"/>
      <c r="F516" s="449"/>
      <c r="G516" s="118"/>
      <c r="H516" s="119"/>
    </row>
    <row r="517" spans="2:8">
      <c r="B517" s="110"/>
      <c r="C517" s="111"/>
      <c r="D517" s="111"/>
      <c r="E517" s="111"/>
      <c r="F517" s="112"/>
      <c r="G517" s="118"/>
      <c r="H517" s="119"/>
    </row>
    <row r="518" spans="2:8">
      <c r="B518" s="447"/>
      <c r="C518" s="448"/>
      <c r="D518" s="448"/>
      <c r="E518" s="448"/>
      <c r="F518" s="449"/>
      <c r="G518" s="118"/>
      <c r="H518" s="119"/>
    </row>
    <row r="519" spans="2:8">
      <c r="B519" s="110"/>
      <c r="C519" s="111"/>
      <c r="D519" s="111"/>
      <c r="E519" s="111"/>
      <c r="F519" s="112"/>
      <c r="G519" s="118"/>
      <c r="H519" s="119"/>
    </row>
    <row r="520" spans="2:8">
      <c r="B520" s="447"/>
      <c r="C520" s="448"/>
      <c r="D520" s="448"/>
      <c r="E520" s="448"/>
      <c r="F520" s="449"/>
      <c r="G520" s="118"/>
      <c r="H520" s="119"/>
    </row>
    <row r="521" spans="2:8">
      <c r="B521" s="110"/>
      <c r="C521" s="111"/>
      <c r="D521" s="111"/>
      <c r="E521" s="111"/>
      <c r="F521" s="112"/>
      <c r="G521" s="118"/>
      <c r="H521" s="119"/>
    </row>
    <row r="522" spans="2:8">
      <c r="B522" s="447"/>
      <c r="C522" s="448"/>
      <c r="D522" s="448"/>
      <c r="E522" s="448"/>
      <c r="F522" s="449"/>
      <c r="G522" s="118"/>
      <c r="H522" s="119"/>
    </row>
    <row r="523" spans="2:8">
      <c r="B523" s="110"/>
      <c r="C523" s="111"/>
      <c r="D523" s="111"/>
      <c r="E523" s="111"/>
      <c r="F523" s="112"/>
      <c r="G523" s="118"/>
      <c r="H523" s="119"/>
    </row>
    <row r="524" spans="2:8">
      <c r="B524" s="447"/>
      <c r="C524" s="448"/>
      <c r="D524" s="448"/>
      <c r="E524" s="448"/>
      <c r="F524" s="449"/>
      <c r="G524" s="118"/>
      <c r="H524" s="119"/>
    </row>
    <row r="525" spans="2:8">
      <c r="B525" s="110"/>
      <c r="C525" s="111"/>
      <c r="D525" s="111"/>
      <c r="E525" s="111"/>
      <c r="F525" s="112"/>
      <c r="G525" s="120"/>
      <c r="H525" s="108"/>
    </row>
    <row r="526" spans="2:8">
      <c r="B526" s="447"/>
      <c r="C526" s="448"/>
      <c r="D526" s="448"/>
      <c r="E526" s="448"/>
      <c r="F526" s="449"/>
      <c r="G526" s="120"/>
      <c r="H526" s="108"/>
    </row>
    <row r="527" spans="2:8">
      <c r="B527" s="110"/>
      <c r="C527" s="111"/>
      <c r="D527" s="111"/>
      <c r="E527" s="111"/>
      <c r="F527" s="112"/>
      <c r="G527" s="118"/>
      <c r="H527" s="119"/>
    </row>
    <row r="528" spans="2:8">
      <c r="B528" s="447"/>
      <c r="C528" s="448"/>
      <c r="D528" s="448"/>
      <c r="E528" s="448"/>
      <c r="F528" s="449"/>
      <c r="G528" s="118"/>
      <c r="H528" s="119"/>
    </row>
    <row r="529" spans="2:8">
      <c r="B529" s="110"/>
      <c r="C529" s="111"/>
      <c r="D529" s="111"/>
      <c r="E529" s="111"/>
      <c r="F529" s="112"/>
      <c r="G529" s="118"/>
      <c r="H529" s="119"/>
    </row>
    <row r="530" spans="2:8">
      <c r="B530" s="447"/>
      <c r="C530" s="448"/>
      <c r="D530" s="448"/>
      <c r="E530" s="448"/>
      <c r="F530" s="449"/>
      <c r="G530" s="118"/>
      <c r="H530" s="119"/>
    </row>
    <row r="531" spans="2:8">
      <c r="B531" s="110"/>
      <c r="C531" s="111"/>
      <c r="D531" s="111"/>
      <c r="E531" s="111"/>
      <c r="F531" s="112"/>
      <c r="G531" s="118"/>
      <c r="H531" s="119"/>
    </row>
    <row r="532" spans="2:8">
      <c r="B532" s="447"/>
      <c r="C532" s="448"/>
      <c r="D532" s="448"/>
      <c r="E532" s="448"/>
      <c r="F532" s="449"/>
      <c r="G532" s="118"/>
      <c r="H532" s="119"/>
    </row>
    <row r="533" spans="2:8">
      <c r="B533" s="110"/>
      <c r="C533" s="111"/>
      <c r="D533" s="111"/>
      <c r="E533" s="111"/>
      <c r="F533" s="112"/>
      <c r="G533" s="118"/>
      <c r="H533" s="119"/>
    </row>
    <row r="534" spans="2:8">
      <c r="B534" s="447"/>
      <c r="C534" s="448"/>
      <c r="D534" s="448"/>
      <c r="E534" s="448"/>
      <c r="F534" s="449"/>
      <c r="G534" s="118"/>
      <c r="H534" s="119"/>
    </row>
    <row r="535" spans="2:8">
      <c r="B535" s="110"/>
      <c r="C535" s="111"/>
      <c r="D535" s="111"/>
      <c r="E535" s="111"/>
      <c r="F535" s="112"/>
      <c r="G535" s="118"/>
      <c r="H535" s="119"/>
    </row>
    <row r="536" spans="2:8">
      <c r="B536" s="447"/>
      <c r="C536" s="448"/>
      <c r="D536" s="448"/>
      <c r="E536" s="448"/>
      <c r="F536" s="449"/>
      <c r="G536" s="118"/>
      <c r="H536" s="119"/>
    </row>
    <row r="537" spans="2:8">
      <c r="B537" s="110"/>
      <c r="C537" s="111"/>
      <c r="D537" s="111"/>
      <c r="E537" s="111"/>
      <c r="F537" s="112"/>
      <c r="G537" s="118"/>
      <c r="H537" s="119"/>
    </row>
    <row r="538" spans="2:8">
      <c r="B538" s="447"/>
      <c r="C538" s="448"/>
      <c r="D538" s="448"/>
      <c r="E538" s="448"/>
      <c r="F538" s="449"/>
      <c r="G538" s="118"/>
      <c r="H538" s="119"/>
    </row>
    <row r="539" spans="2:8">
      <c r="B539" s="110"/>
      <c r="C539" s="111"/>
      <c r="D539" s="111"/>
      <c r="E539" s="111"/>
      <c r="F539" s="112"/>
      <c r="G539" s="118"/>
      <c r="H539" s="119"/>
    </row>
    <row r="540" spans="2:8">
      <c r="B540" s="447"/>
      <c r="C540" s="448"/>
      <c r="D540" s="448"/>
      <c r="E540" s="448"/>
      <c r="F540" s="449"/>
      <c r="G540" s="118"/>
      <c r="H540" s="119"/>
    </row>
    <row r="541" spans="2:8">
      <c r="B541" s="110"/>
      <c r="C541" s="111"/>
      <c r="D541" s="111"/>
      <c r="E541" s="111"/>
      <c r="F541" s="112"/>
      <c r="G541" s="118"/>
      <c r="H541" s="119"/>
    </row>
    <row r="542" spans="2:8">
      <c r="B542" s="447"/>
      <c r="C542" s="448"/>
      <c r="D542" s="448"/>
      <c r="E542" s="448"/>
      <c r="F542" s="449"/>
      <c r="G542" s="118"/>
      <c r="H542" s="119"/>
    </row>
    <row r="543" spans="2:8">
      <c r="B543" s="110"/>
      <c r="C543" s="111"/>
      <c r="D543" s="111"/>
      <c r="E543" s="111"/>
      <c r="F543" s="112"/>
      <c r="G543" s="118"/>
      <c r="H543" s="119"/>
    </row>
    <row r="544" spans="2:8">
      <c r="B544" s="447"/>
      <c r="C544" s="448"/>
      <c r="D544" s="448"/>
      <c r="E544" s="448"/>
      <c r="F544" s="449"/>
      <c r="G544" s="118"/>
      <c r="H544" s="119"/>
    </row>
    <row r="545" spans="2:8">
      <c r="B545" s="110"/>
      <c r="C545" s="111"/>
      <c r="D545" s="111"/>
      <c r="E545" s="111"/>
      <c r="F545" s="112"/>
      <c r="G545" s="120"/>
      <c r="H545" s="108"/>
    </row>
    <row r="546" spans="2:8">
      <c r="B546" s="447"/>
      <c r="C546" s="448"/>
      <c r="D546" s="448"/>
      <c r="E546" s="448"/>
      <c r="F546" s="449"/>
      <c r="G546" s="120"/>
      <c r="H546" s="108"/>
    </row>
    <row r="547" spans="2:8">
      <c r="B547" s="110"/>
      <c r="C547" s="111"/>
      <c r="D547" s="111"/>
      <c r="E547" s="111"/>
      <c r="F547" s="112"/>
      <c r="G547" s="118"/>
      <c r="H547" s="119"/>
    </row>
    <row r="548" spans="2:8">
      <c r="B548" s="447"/>
      <c r="C548" s="448"/>
      <c r="D548" s="448"/>
      <c r="E548" s="448"/>
      <c r="F548" s="449"/>
      <c r="G548" s="118"/>
      <c r="H548" s="119"/>
    </row>
    <row r="549" spans="2:8">
      <c r="B549" s="110"/>
      <c r="C549" s="111"/>
      <c r="D549" s="111"/>
      <c r="E549" s="111"/>
      <c r="F549" s="112"/>
      <c r="G549" s="118"/>
      <c r="H549" s="119"/>
    </row>
    <row r="550" spans="2:8">
      <c r="B550" s="447"/>
      <c r="C550" s="448"/>
      <c r="D550" s="448"/>
      <c r="E550" s="448"/>
      <c r="F550" s="449"/>
      <c r="G550" s="118"/>
      <c r="H550" s="119"/>
    </row>
    <row r="551" spans="2:8">
      <c r="B551" s="110"/>
      <c r="C551" s="111"/>
      <c r="D551" s="111"/>
      <c r="E551" s="111"/>
      <c r="F551" s="112"/>
      <c r="G551" s="118"/>
      <c r="H551" s="119"/>
    </row>
    <row r="552" spans="2:8">
      <c r="B552" s="447"/>
      <c r="C552" s="448"/>
      <c r="D552" s="448"/>
      <c r="E552" s="448"/>
      <c r="F552" s="449"/>
      <c r="G552" s="118"/>
      <c r="H552" s="119"/>
    </row>
    <row r="553" spans="2:8">
      <c r="B553" s="110"/>
      <c r="C553" s="111"/>
      <c r="D553" s="111"/>
      <c r="E553" s="111"/>
      <c r="F553" s="112"/>
      <c r="G553" s="118"/>
      <c r="H553" s="119"/>
    </row>
    <row r="554" spans="2:8">
      <c r="B554" s="447"/>
      <c r="C554" s="448"/>
      <c r="D554" s="448"/>
      <c r="E554" s="448"/>
      <c r="F554" s="449"/>
      <c r="G554" s="118"/>
      <c r="H554" s="119"/>
    </row>
    <row r="555" spans="2:8">
      <c r="B555" s="110"/>
      <c r="C555" s="111"/>
      <c r="D555" s="111"/>
      <c r="E555" s="111"/>
      <c r="F555" s="112"/>
      <c r="G555" s="118"/>
      <c r="H555" s="119"/>
    </row>
    <row r="556" spans="2:8">
      <c r="B556" s="447"/>
      <c r="C556" s="448"/>
      <c r="D556" s="448"/>
      <c r="E556" s="448"/>
      <c r="F556" s="449"/>
      <c r="G556" s="118"/>
      <c r="H556" s="119"/>
    </row>
    <row r="557" spans="2:8">
      <c r="B557" s="110"/>
      <c r="C557" s="111"/>
      <c r="D557" s="111"/>
      <c r="E557" s="111"/>
      <c r="F557" s="112"/>
      <c r="G557" s="118"/>
      <c r="H557" s="119"/>
    </row>
    <row r="558" spans="2:8">
      <c r="B558" s="447"/>
      <c r="C558" s="448"/>
      <c r="D558" s="448"/>
      <c r="E558" s="448"/>
      <c r="F558" s="449"/>
      <c r="G558" s="118"/>
      <c r="H558" s="119"/>
    </row>
    <row r="559" spans="2:8">
      <c r="B559" s="110"/>
      <c r="C559" s="111"/>
      <c r="D559" s="111"/>
      <c r="E559" s="111"/>
      <c r="F559" s="112"/>
      <c r="G559" s="118"/>
      <c r="H559" s="119"/>
    </row>
    <row r="560" spans="2:8">
      <c r="B560" s="447"/>
      <c r="C560" s="448"/>
      <c r="D560" s="448"/>
      <c r="E560" s="448"/>
      <c r="F560" s="449"/>
      <c r="G560" s="118"/>
      <c r="H560" s="119"/>
    </row>
    <row r="561" spans="2:8">
      <c r="B561" s="110"/>
      <c r="C561" s="111"/>
      <c r="D561" s="111"/>
      <c r="E561" s="111"/>
      <c r="F561" s="112"/>
      <c r="G561" s="118"/>
      <c r="H561" s="119"/>
    </row>
    <row r="562" spans="2:8">
      <c r="B562" s="447"/>
      <c r="C562" s="448"/>
      <c r="D562" s="448"/>
      <c r="E562" s="448"/>
      <c r="F562" s="449"/>
      <c r="G562" s="118"/>
      <c r="H562" s="119"/>
    </row>
    <row r="563" spans="2:8">
      <c r="B563" s="110"/>
      <c r="C563" s="111"/>
      <c r="D563" s="111"/>
      <c r="E563" s="111"/>
      <c r="F563" s="112"/>
      <c r="G563" s="118"/>
      <c r="H563" s="119"/>
    </row>
    <row r="564" spans="2:8">
      <c r="B564" s="447"/>
      <c r="C564" s="448"/>
      <c r="D564" s="448"/>
      <c r="E564" s="448"/>
      <c r="F564" s="449"/>
      <c r="G564" s="118"/>
      <c r="H564" s="119"/>
    </row>
    <row r="565" spans="2:8">
      <c r="B565" s="110"/>
      <c r="C565" s="111"/>
      <c r="D565" s="111"/>
      <c r="E565" s="111"/>
      <c r="F565" s="112"/>
      <c r="G565" s="120"/>
      <c r="H565" s="108"/>
    </row>
    <row r="566" spans="2:8">
      <c r="B566" s="447"/>
      <c r="C566" s="448"/>
      <c r="D566" s="448"/>
      <c r="E566" s="448"/>
      <c r="F566" s="449"/>
      <c r="G566" s="120"/>
      <c r="H566" s="108"/>
    </row>
    <row r="567" spans="2:8">
      <c r="B567" s="110"/>
      <c r="C567" s="111"/>
      <c r="D567" s="111"/>
      <c r="E567" s="111"/>
      <c r="F567" s="112"/>
      <c r="G567" s="118"/>
      <c r="H567" s="119"/>
    </row>
    <row r="568" spans="2:8">
      <c r="B568" s="447"/>
      <c r="C568" s="448"/>
      <c r="D568" s="448"/>
      <c r="E568" s="448"/>
      <c r="F568" s="449"/>
      <c r="G568" s="118"/>
      <c r="H568" s="119"/>
    </row>
    <row r="569" spans="2:8">
      <c r="B569" s="110"/>
      <c r="C569" s="111"/>
      <c r="D569" s="111"/>
      <c r="E569" s="111"/>
      <c r="F569" s="112"/>
      <c r="G569" s="118"/>
      <c r="H569" s="119"/>
    </row>
    <row r="570" spans="2:8">
      <c r="B570" s="447"/>
      <c r="C570" s="448"/>
      <c r="D570" s="448"/>
      <c r="E570" s="448"/>
      <c r="F570" s="449"/>
      <c r="G570" s="118"/>
      <c r="H570" s="119"/>
    </row>
    <row r="571" spans="2:8">
      <c r="B571" s="110"/>
      <c r="C571" s="111"/>
      <c r="D571" s="111"/>
      <c r="E571" s="111"/>
      <c r="F571" s="112"/>
      <c r="G571" s="118"/>
      <c r="H571" s="119"/>
    </row>
    <row r="572" spans="2:8">
      <c r="B572" s="447"/>
      <c r="C572" s="448"/>
      <c r="D572" s="448"/>
      <c r="E572" s="448"/>
      <c r="F572" s="449"/>
      <c r="G572" s="118"/>
      <c r="H572" s="119"/>
    </row>
    <row r="573" spans="2:8">
      <c r="B573" s="110"/>
      <c r="C573" s="111"/>
      <c r="D573" s="111"/>
      <c r="E573" s="111"/>
      <c r="F573" s="112"/>
      <c r="G573" s="118"/>
      <c r="H573" s="119"/>
    </row>
    <row r="574" spans="2:8">
      <c r="B574" s="447"/>
      <c r="C574" s="448"/>
      <c r="D574" s="448"/>
      <c r="E574" s="448"/>
      <c r="F574" s="449"/>
      <c r="G574" s="118"/>
      <c r="H574" s="119"/>
    </row>
    <row r="575" spans="2:8">
      <c r="B575" s="110"/>
      <c r="C575" s="111"/>
      <c r="D575" s="111"/>
      <c r="E575" s="111"/>
      <c r="F575" s="112"/>
      <c r="G575" s="118"/>
      <c r="H575" s="119"/>
    </row>
    <row r="576" spans="2:8">
      <c r="B576" s="447"/>
      <c r="C576" s="448"/>
      <c r="D576" s="448"/>
      <c r="E576" s="448"/>
      <c r="F576" s="449"/>
      <c r="G576" s="118"/>
      <c r="H576" s="119"/>
    </row>
    <row r="577" spans="2:8">
      <c r="B577" s="110"/>
      <c r="C577" s="111"/>
      <c r="D577" s="111"/>
      <c r="E577" s="111"/>
      <c r="F577" s="112"/>
      <c r="G577" s="118"/>
      <c r="H577" s="119"/>
    </row>
    <row r="578" spans="2:8">
      <c r="B578" s="447"/>
      <c r="C578" s="448"/>
      <c r="D578" s="448"/>
      <c r="E578" s="448"/>
      <c r="F578" s="449"/>
      <c r="G578" s="118"/>
      <c r="H578" s="119"/>
    </row>
    <row r="579" spans="2:8">
      <c r="B579" s="110"/>
      <c r="C579" s="111"/>
      <c r="D579" s="111"/>
      <c r="E579" s="111"/>
      <c r="F579" s="112"/>
      <c r="G579" s="118"/>
      <c r="H579" s="119"/>
    </row>
    <row r="580" spans="2:8">
      <c r="B580" s="447"/>
      <c r="C580" s="448"/>
      <c r="D580" s="448"/>
      <c r="E580" s="448"/>
      <c r="F580" s="449"/>
      <c r="G580" s="118"/>
      <c r="H580" s="119"/>
    </row>
    <row r="581" spans="2:8">
      <c r="B581" s="110"/>
      <c r="C581" s="111"/>
      <c r="D581" s="111"/>
      <c r="E581" s="111"/>
      <c r="F581" s="112"/>
      <c r="G581" s="118"/>
      <c r="H581" s="119"/>
    </row>
    <row r="582" spans="2:8">
      <c r="B582" s="447"/>
      <c r="C582" s="448"/>
      <c r="D582" s="448"/>
      <c r="E582" s="448"/>
      <c r="F582" s="449"/>
      <c r="G582" s="118"/>
      <c r="H582" s="119"/>
    </row>
    <row r="583" spans="2:8">
      <c r="B583" s="110"/>
      <c r="C583" s="111"/>
      <c r="D583" s="111"/>
      <c r="E583" s="111"/>
      <c r="F583" s="112"/>
      <c r="G583" s="118"/>
      <c r="H583" s="119"/>
    </row>
    <row r="584" spans="2:8">
      <c r="B584" s="447"/>
      <c r="C584" s="448"/>
      <c r="D584" s="448"/>
      <c r="E584" s="448"/>
      <c r="F584" s="449"/>
      <c r="G584" s="118"/>
      <c r="H584" s="119"/>
    </row>
    <row r="585" spans="2:8">
      <c r="B585" s="110"/>
      <c r="C585" s="111"/>
      <c r="D585" s="111"/>
      <c r="E585" s="111"/>
      <c r="F585" s="112"/>
      <c r="G585" s="120"/>
      <c r="H585" s="108"/>
    </row>
    <row r="586" spans="2:8">
      <c r="B586" s="447"/>
      <c r="C586" s="448"/>
      <c r="D586" s="448"/>
      <c r="E586" s="448"/>
      <c r="F586" s="449"/>
      <c r="G586" s="120"/>
      <c r="H586" s="108"/>
    </row>
    <row r="587" spans="2:8">
      <c r="B587" s="110"/>
      <c r="C587" s="111"/>
      <c r="D587" s="111"/>
      <c r="E587" s="111"/>
      <c r="F587" s="112"/>
      <c r="G587" s="118"/>
      <c r="H587" s="119"/>
    </row>
    <row r="588" spans="2:8">
      <c r="B588" s="447"/>
      <c r="C588" s="448"/>
      <c r="D588" s="448"/>
      <c r="E588" s="448"/>
      <c r="F588" s="449"/>
      <c r="G588" s="118"/>
      <c r="H588" s="119"/>
    </row>
    <row r="589" spans="2:8">
      <c r="B589" s="110"/>
      <c r="C589" s="111"/>
      <c r="D589" s="111"/>
      <c r="E589" s="111"/>
      <c r="F589" s="112"/>
      <c r="G589" s="118"/>
      <c r="H589" s="119"/>
    </row>
    <row r="590" spans="2:8">
      <c r="B590" s="447"/>
      <c r="C590" s="448"/>
      <c r="D590" s="448"/>
      <c r="E590" s="448"/>
      <c r="F590" s="449"/>
      <c r="G590" s="118"/>
      <c r="H590" s="119"/>
    </row>
    <row r="591" spans="2:8">
      <c r="B591" s="110"/>
      <c r="C591" s="111"/>
      <c r="D591" s="111"/>
      <c r="E591" s="111"/>
      <c r="F591" s="112"/>
      <c r="G591" s="118"/>
      <c r="H591" s="119"/>
    </row>
    <row r="592" spans="2:8">
      <c r="B592" s="447"/>
      <c r="C592" s="448"/>
      <c r="D592" s="448"/>
      <c r="E592" s="448"/>
      <c r="F592" s="449"/>
      <c r="G592" s="118"/>
      <c r="H592" s="119"/>
    </row>
    <row r="593" spans="2:8">
      <c r="B593" s="110"/>
      <c r="C593" s="111"/>
      <c r="D593" s="111"/>
      <c r="E593" s="111"/>
      <c r="F593" s="112"/>
      <c r="G593" s="118"/>
      <c r="H593" s="119"/>
    </row>
    <row r="594" spans="2:8">
      <c r="B594" s="447"/>
      <c r="C594" s="448"/>
      <c r="D594" s="448"/>
      <c r="E594" s="448"/>
      <c r="F594" s="449"/>
      <c r="G594" s="118"/>
      <c r="H594" s="119"/>
    </row>
    <row r="595" spans="2:8">
      <c r="B595" s="110"/>
      <c r="C595" s="111"/>
      <c r="D595" s="111"/>
      <c r="E595" s="111"/>
      <c r="F595" s="112"/>
      <c r="G595" s="118"/>
      <c r="H595" s="119"/>
    </row>
    <row r="596" spans="2:8">
      <c r="B596" s="447"/>
      <c r="C596" s="448"/>
      <c r="D596" s="448"/>
      <c r="E596" s="448"/>
      <c r="F596" s="449"/>
      <c r="G596" s="118"/>
      <c r="H596" s="119"/>
    </row>
    <row r="597" spans="2:8">
      <c r="B597" s="110"/>
      <c r="C597" s="111"/>
      <c r="D597" s="111"/>
      <c r="E597" s="111"/>
      <c r="F597" s="112"/>
      <c r="G597" s="118"/>
      <c r="H597" s="119"/>
    </row>
    <row r="598" spans="2:8">
      <c r="B598" s="447"/>
      <c r="C598" s="448"/>
      <c r="D598" s="448"/>
      <c r="E598" s="448"/>
      <c r="F598" s="449"/>
      <c r="G598" s="118"/>
      <c r="H598" s="119"/>
    </row>
    <row r="599" spans="2:8">
      <c r="B599" s="110"/>
      <c r="C599" s="111"/>
      <c r="D599" s="111"/>
      <c r="E599" s="111"/>
      <c r="F599" s="112"/>
      <c r="G599" s="118"/>
      <c r="H599" s="119"/>
    </row>
    <row r="600" spans="2:8">
      <c r="B600" s="447"/>
      <c r="C600" s="448"/>
      <c r="D600" s="448"/>
      <c r="E600" s="448"/>
      <c r="F600" s="449"/>
      <c r="G600" s="118"/>
      <c r="H600" s="119"/>
    </row>
    <row r="601" spans="2:8">
      <c r="B601" s="110"/>
      <c r="C601" s="111"/>
      <c r="D601" s="111"/>
      <c r="E601" s="111"/>
      <c r="F601" s="112"/>
      <c r="G601" s="118"/>
      <c r="H601" s="119"/>
    </row>
    <row r="602" spans="2:8">
      <c r="B602" s="447"/>
      <c r="C602" s="448"/>
      <c r="D602" s="448"/>
      <c r="E602" s="448"/>
      <c r="F602" s="449"/>
      <c r="G602" s="118"/>
      <c r="H602" s="119"/>
    </row>
    <row r="603" spans="2:8">
      <c r="B603" s="110"/>
      <c r="C603" s="111"/>
      <c r="D603" s="111"/>
      <c r="E603" s="111"/>
      <c r="F603" s="112"/>
      <c r="G603" s="118"/>
      <c r="H603" s="119"/>
    </row>
    <row r="604" spans="2:8">
      <c r="B604" s="447"/>
      <c r="C604" s="448"/>
      <c r="D604" s="448"/>
      <c r="E604" s="448"/>
      <c r="F604" s="449"/>
      <c r="G604" s="118"/>
      <c r="H604" s="119"/>
    </row>
    <row r="605" spans="2:8">
      <c r="B605" s="110"/>
      <c r="C605" s="111"/>
      <c r="D605" s="111"/>
      <c r="E605" s="111"/>
      <c r="F605" s="112"/>
      <c r="G605" s="120"/>
      <c r="H605" s="108"/>
    </row>
    <row r="606" spans="2:8">
      <c r="B606" s="447"/>
      <c r="C606" s="448"/>
      <c r="D606" s="448"/>
      <c r="E606" s="448"/>
      <c r="F606" s="449"/>
      <c r="G606" s="120"/>
      <c r="H606" s="108"/>
    </row>
    <row r="607" spans="2:8">
      <c r="B607" s="110"/>
      <c r="C607" s="111"/>
      <c r="D607" s="111"/>
      <c r="E607" s="111"/>
      <c r="F607" s="112"/>
      <c r="G607" s="118"/>
      <c r="H607" s="119"/>
    </row>
    <row r="608" spans="2:8">
      <c r="B608" s="447"/>
      <c r="C608" s="448"/>
      <c r="D608" s="448"/>
      <c r="E608" s="448"/>
      <c r="F608" s="449"/>
      <c r="G608" s="118"/>
      <c r="H608" s="119"/>
    </row>
    <row r="609" spans="2:8">
      <c r="B609" s="110"/>
      <c r="C609" s="111"/>
      <c r="D609" s="111"/>
      <c r="E609" s="111"/>
      <c r="F609" s="112"/>
      <c r="G609" s="118"/>
      <c r="H609" s="119"/>
    </row>
    <row r="610" spans="2:8">
      <c r="B610" s="447"/>
      <c r="C610" s="448"/>
      <c r="D610" s="448"/>
      <c r="E610" s="448"/>
      <c r="F610" s="449"/>
      <c r="G610" s="118"/>
      <c r="H610" s="119"/>
    </row>
    <row r="611" spans="2:8">
      <c r="B611" s="110"/>
      <c r="C611" s="111"/>
      <c r="D611" s="111"/>
      <c r="E611" s="111"/>
      <c r="F611" s="112"/>
      <c r="G611" s="118"/>
      <c r="H611" s="119"/>
    </row>
    <row r="612" spans="2:8">
      <c r="B612" s="447"/>
      <c r="C612" s="448"/>
      <c r="D612" s="448"/>
      <c r="E612" s="448"/>
      <c r="F612" s="449"/>
      <c r="G612" s="118"/>
      <c r="H612" s="119"/>
    </row>
    <row r="613" spans="2:8">
      <c r="B613" s="110"/>
      <c r="C613" s="111"/>
      <c r="D613" s="111"/>
      <c r="E613" s="111"/>
      <c r="F613" s="112"/>
      <c r="G613" s="118"/>
      <c r="H613" s="119"/>
    </row>
    <row r="614" spans="2:8">
      <c r="B614" s="447"/>
      <c r="C614" s="448"/>
      <c r="D614" s="448"/>
      <c r="E614" s="448"/>
      <c r="F614" s="449"/>
      <c r="G614" s="118"/>
      <c r="H614" s="119"/>
    </row>
    <row r="615" spans="2:8">
      <c r="B615" s="110"/>
      <c r="C615" s="111"/>
      <c r="D615" s="111"/>
      <c r="E615" s="111"/>
      <c r="F615" s="112"/>
      <c r="G615" s="118"/>
      <c r="H615" s="119"/>
    </row>
    <row r="616" spans="2:8">
      <c r="B616" s="447"/>
      <c r="C616" s="448"/>
      <c r="D616" s="448"/>
      <c r="E616" s="448"/>
      <c r="F616" s="449"/>
      <c r="G616" s="118"/>
      <c r="H616" s="119"/>
    </row>
    <row r="617" spans="2:8">
      <c r="B617" s="110"/>
      <c r="C617" s="111"/>
      <c r="D617" s="111"/>
      <c r="E617" s="111"/>
      <c r="F617" s="112"/>
      <c r="G617" s="118"/>
      <c r="H617" s="119"/>
    </row>
    <row r="618" spans="2:8">
      <c r="B618" s="447"/>
      <c r="C618" s="448"/>
      <c r="D618" s="448"/>
      <c r="E618" s="448"/>
      <c r="F618" s="449"/>
      <c r="G618" s="118"/>
      <c r="H618" s="119"/>
    </row>
    <row r="619" spans="2:8">
      <c r="B619" s="110"/>
      <c r="C619" s="111"/>
      <c r="D619" s="111"/>
      <c r="E619" s="111"/>
      <c r="F619" s="112"/>
      <c r="G619" s="118"/>
      <c r="H619" s="119"/>
    </row>
    <row r="620" spans="2:8">
      <c r="B620" s="447"/>
      <c r="C620" s="448"/>
      <c r="D620" s="448"/>
      <c r="E620" s="448"/>
      <c r="F620" s="449"/>
      <c r="G620" s="118"/>
      <c r="H620" s="119"/>
    </row>
    <row r="621" spans="2:8">
      <c r="B621" s="110"/>
      <c r="C621" s="111"/>
      <c r="D621" s="111"/>
      <c r="E621" s="111"/>
      <c r="F621" s="112"/>
      <c r="G621" s="118"/>
      <c r="H621" s="119"/>
    </row>
    <row r="622" spans="2:8">
      <c r="B622" s="447"/>
      <c r="C622" s="448"/>
      <c r="D622" s="448"/>
      <c r="E622" s="448"/>
      <c r="F622" s="449"/>
      <c r="G622" s="118"/>
      <c r="H622" s="119"/>
    </row>
    <row r="623" spans="2:8">
      <c r="B623" s="110"/>
      <c r="C623" s="111"/>
      <c r="D623" s="111"/>
      <c r="E623" s="111"/>
      <c r="F623" s="112"/>
      <c r="G623" s="118"/>
      <c r="H623" s="119"/>
    </row>
    <row r="624" spans="2:8">
      <c r="B624" s="447"/>
      <c r="C624" s="448"/>
      <c r="D624" s="448"/>
      <c r="E624" s="448"/>
      <c r="F624" s="449"/>
      <c r="G624" s="118"/>
      <c r="H624" s="119"/>
    </row>
    <row r="625" spans="2:8">
      <c r="B625" s="110"/>
      <c r="C625" s="111"/>
      <c r="D625" s="111"/>
      <c r="E625" s="111"/>
      <c r="F625" s="112"/>
      <c r="G625" s="120"/>
      <c r="H625" s="108"/>
    </row>
    <row r="626" spans="2:8">
      <c r="B626" s="447"/>
      <c r="C626" s="448"/>
      <c r="D626" s="448"/>
      <c r="E626" s="448"/>
      <c r="F626" s="449"/>
      <c r="G626" s="120"/>
      <c r="H626" s="108"/>
    </row>
    <row r="627" spans="2:8">
      <c r="B627" s="110"/>
      <c r="C627" s="111"/>
      <c r="D627" s="111"/>
      <c r="E627" s="111"/>
      <c r="F627" s="112"/>
      <c r="G627" s="118"/>
      <c r="H627" s="119"/>
    </row>
    <row r="628" spans="2:8">
      <c r="B628" s="447"/>
      <c r="C628" s="448"/>
      <c r="D628" s="448"/>
      <c r="E628" s="448"/>
      <c r="F628" s="449"/>
      <c r="G628" s="118"/>
      <c r="H628" s="119"/>
    </row>
    <row r="629" spans="2:8">
      <c r="B629" s="110"/>
      <c r="C629" s="111"/>
      <c r="D629" s="111"/>
      <c r="E629" s="111"/>
      <c r="F629" s="112"/>
      <c r="G629" s="118"/>
      <c r="H629" s="119"/>
    </row>
    <row r="630" spans="2:8">
      <c r="B630" s="447"/>
      <c r="C630" s="448"/>
      <c r="D630" s="448"/>
      <c r="E630" s="448"/>
      <c r="F630" s="449"/>
      <c r="G630" s="118"/>
      <c r="H630" s="119"/>
    </row>
    <row r="631" spans="2:8">
      <c r="B631" s="110"/>
      <c r="C631" s="111"/>
      <c r="D631" s="111"/>
      <c r="E631" s="111"/>
      <c r="F631" s="112"/>
      <c r="G631" s="118"/>
      <c r="H631" s="119"/>
    </row>
    <row r="632" spans="2:8">
      <c r="B632" s="447"/>
      <c r="C632" s="448"/>
      <c r="D632" s="448"/>
      <c r="E632" s="448"/>
      <c r="F632" s="449"/>
      <c r="G632" s="118"/>
      <c r="H632" s="119"/>
    </row>
    <row r="633" spans="2:8">
      <c r="B633" s="110"/>
      <c r="C633" s="111"/>
      <c r="D633" s="111"/>
      <c r="E633" s="111"/>
      <c r="F633" s="112"/>
      <c r="G633" s="118"/>
      <c r="H633" s="119"/>
    </row>
    <row r="634" spans="2:8">
      <c r="B634" s="447"/>
      <c r="C634" s="448"/>
      <c r="D634" s="448"/>
      <c r="E634" s="448"/>
      <c r="F634" s="449"/>
      <c r="G634" s="118"/>
      <c r="H634" s="119"/>
    </row>
    <row r="635" spans="2:8">
      <c r="B635" s="110"/>
      <c r="C635" s="111"/>
      <c r="D635" s="111"/>
      <c r="E635" s="111"/>
      <c r="F635" s="112"/>
      <c r="G635" s="118"/>
      <c r="H635" s="119"/>
    </row>
    <row r="636" spans="2:8">
      <c r="B636" s="447"/>
      <c r="C636" s="448"/>
      <c r="D636" s="448"/>
      <c r="E636" s="448"/>
      <c r="F636" s="449"/>
      <c r="G636" s="118"/>
      <c r="H636" s="119"/>
    </row>
    <row r="637" spans="2:8">
      <c r="B637" s="110"/>
      <c r="C637" s="111"/>
      <c r="D637" s="111"/>
      <c r="E637" s="111"/>
      <c r="F637" s="112"/>
      <c r="G637" s="118"/>
      <c r="H637" s="119"/>
    </row>
    <row r="638" spans="2:8">
      <c r="B638" s="447"/>
      <c r="C638" s="448"/>
      <c r="D638" s="448"/>
      <c r="E638" s="448"/>
      <c r="F638" s="449"/>
      <c r="G638" s="118"/>
      <c r="H638" s="119"/>
    </row>
    <row r="639" spans="2:8">
      <c r="B639" s="110"/>
      <c r="C639" s="111"/>
      <c r="D639" s="111"/>
      <c r="E639" s="111"/>
      <c r="F639" s="112"/>
      <c r="G639" s="118"/>
      <c r="H639" s="119"/>
    </row>
    <row r="640" spans="2:8">
      <c r="B640" s="447"/>
      <c r="C640" s="448"/>
      <c r="D640" s="448"/>
      <c r="E640" s="448"/>
      <c r="F640" s="449"/>
      <c r="G640" s="118"/>
      <c r="H640" s="119"/>
    </row>
    <row r="641" spans="2:8">
      <c r="B641" s="110"/>
      <c r="C641" s="111"/>
      <c r="D641" s="111"/>
      <c r="E641" s="111"/>
      <c r="F641" s="112"/>
      <c r="G641" s="118"/>
      <c r="H641" s="119"/>
    </row>
    <row r="642" spans="2:8">
      <c r="B642" s="447"/>
      <c r="C642" s="448"/>
      <c r="D642" s="448"/>
      <c r="E642" s="448"/>
      <c r="F642" s="449"/>
      <c r="G642" s="118"/>
      <c r="H642" s="119"/>
    </row>
    <row r="643" spans="2:8">
      <c r="B643" s="110"/>
      <c r="C643" s="111"/>
      <c r="D643" s="111"/>
      <c r="E643" s="111"/>
      <c r="F643" s="112"/>
      <c r="G643" s="118"/>
      <c r="H643" s="119"/>
    </row>
    <row r="644" spans="2:8">
      <c r="B644" s="447"/>
      <c r="C644" s="448"/>
      <c r="D644" s="448"/>
      <c r="E644" s="448"/>
      <c r="F644" s="449"/>
      <c r="G644" s="118"/>
      <c r="H644" s="119"/>
    </row>
    <row r="645" spans="2:8">
      <c r="B645" s="110"/>
      <c r="C645" s="111"/>
      <c r="D645" s="111"/>
      <c r="E645" s="111"/>
      <c r="F645" s="112"/>
      <c r="G645" s="120"/>
      <c r="H645" s="108"/>
    </row>
    <row r="646" spans="2:8">
      <c r="B646" s="447"/>
      <c r="C646" s="448"/>
      <c r="D646" s="448"/>
      <c r="E646" s="448"/>
      <c r="F646" s="449"/>
      <c r="G646" s="120"/>
      <c r="H646" s="108"/>
    </row>
    <row r="647" spans="2:8">
      <c r="B647" s="110"/>
      <c r="C647" s="111"/>
      <c r="D647" s="111"/>
      <c r="E647" s="111"/>
      <c r="F647" s="112"/>
      <c r="G647" s="118"/>
      <c r="H647" s="119"/>
    </row>
    <row r="648" spans="2:8">
      <c r="B648" s="447"/>
      <c r="C648" s="448"/>
      <c r="D648" s="448"/>
      <c r="E648" s="448"/>
      <c r="F648" s="449"/>
      <c r="G648" s="118"/>
      <c r="H648" s="119"/>
    </row>
    <row r="649" spans="2:8">
      <c r="B649" s="110"/>
      <c r="C649" s="111"/>
      <c r="D649" s="111"/>
      <c r="E649" s="111"/>
      <c r="F649" s="112"/>
      <c r="G649" s="118"/>
      <c r="H649" s="119"/>
    </row>
    <row r="650" spans="2:8">
      <c r="B650" s="447"/>
      <c r="C650" s="448"/>
      <c r="D650" s="448"/>
      <c r="E650" s="448"/>
      <c r="F650" s="449"/>
      <c r="G650" s="118"/>
      <c r="H650" s="119"/>
    </row>
    <row r="651" spans="2:8">
      <c r="B651" s="110"/>
      <c r="C651" s="111"/>
      <c r="D651" s="111"/>
      <c r="E651" s="111"/>
      <c r="F651" s="112"/>
      <c r="G651" s="118"/>
      <c r="H651" s="119"/>
    </row>
    <row r="652" spans="2:8">
      <c r="B652" s="447"/>
      <c r="C652" s="448"/>
      <c r="D652" s="448"/>
      <c r="E652" s="448"/>
      <c r="F652" s="449"/>
      <c r="G652" s="118"/>
      <c r="H652" s="119"/>
    </row>
    <row r="653" spans="2:8">
      <c r="B653" s="110"/>
      <c r="C653" s="111"/>
      <c r="D653" s="111"/>
      <c r="E653" s="111"/>
      <c r="F653" s="112"/>
      <c r="G653" s="118"/>
      <c r="H653" s="119"/>
    </row>
    <row r="654" spans="2:8">
      <c r="B654" s="447"/>
      <c r="C654" s="448"/>
      <c r="D654" s="448"/>
      <c r="E654" s="448"/>
      <c r="F654" s="449"/>
      <c r="G654" s="118"/>
      <c r="H654" s="119"/>
    </row>
    <row r="655" spans="2:8">
      <c r="B655" s="110"/>
      <c r="C655" s="111"/>
      <c r="D655" s="111"/>
      <c r="E655" s="111"/>
      <c r="F655" s="112"/>
      <c r="G655" s="118"/>
      <c r="H655" s="119"/>
    </row>
    <row r="656" spans="2:8">
      <c r="B656" s="447"/>
      <c r="C656" s="448"/>
      <c r="D656" s="448"/>
      <c r="E656" s="448"/>
      <c r="F656" s="449"/>
      <c r="G656" s="118"/>
      <c r="H656" s="119"/>
    </row>
    <row r="657" spans="2:8">
      <c r="B657" s="110"/>
      <c r="C657" s="111"/>
      <c r="D657" s="111"/>
      <c r="E657" s="111"/>
      <c r="F657" s="112"/>
      <c r="G657" s="118"/>
      <c r="H657" s="119"/>
    </row>
    <row r="658" spans="2:8">
      <c r="B658" s="447"/>
      <c r="C658" s="448"/>
      <c r="D658" s="448"/>
      <c r="E658" s="448"/>
      <c r="F658" s="449"/>
      <c r="G658" s="118"/>
      <c r="H658" s="119"/>
    </row>
    <row r="659" spans="2:8">
      <c r="B659" s="110"/>
      <c r="C659" s="111"/>
      <c r="D659" s="111"/>
      <c r="E659" s="111"/>
      <c r="F659" s="112"/>
      <c r="G659" s="118"/>
      <c r="H659" s="119"/>
    </row>
    <row r="660" spans="2:8">
      <c r="B660" s="447"/>
      <c r="C660" s="448"/>
      <c r="D660" s="448"/>
      <c r="E660" s="448"/>
      <c r="F660" s="449"/>
      <c r="G660" s="118"/>
      <c r="H660" s="119"/>
    </row>
    <row r="661" spans="2:8">
      <c r="B661" s="110"/>
      <c r="C661" s="111"/>
      <c r="D661" s="111"/>
      <c r="E661" s="111"/>
      <c r="F661" s="112"/>
      <c r="G661" s="118"/>
      <c r="H661" s="119"/>
    </row>
    <row r="662" spans="2:8">
      <c r="B662" s="447"/>
      <c r="C662" s="448"/>
      <c r="D662" s="448"/>
      <c r="E662" s="448"/>
      <c r="F662" s="449"/>
      <c r="G662" s="118"/>
      <c r="H662" s="119"/>
    </row>
    <row r="663" spans="2:8">
      <c r="B663" s="110"/>
      <c r="C663" s="111"/>
      <c r="D663" s="111"/>
      <c r="E663" s="111"/>
      <c r="F663" s="112"/>
      <c r="G663" s="118"/>
      <c r="H663" s="119"/>
    </row>
    <row r="664" spans="2:8">
      <c r="B664" s="447"/>
      <c r="C664" s="448"/>
      <c r="D664" s="448"/>
      <c r="E664" s="448"/>
      <c r="F664" s="449"/>
      <c r="G664" s="118"/>
      <c r="H664" s="119"/>
    </row>
    <row r="665" spans="2:8">
      <c r="B665" s="110"/>
      <c r="C665" s="111"/>
      <c r="D665" s="111"/>
      <c r="E665" s="111"/>
      <c r="F665" s="112"/>
      <c r="G665" s="120"/>
      <c r="H665" s="108"/>
    </row>
    <row r="666" spans="2:8">
      <c r="B666" s="447"/>
      <c r="C666" s="448"/>
      <c r="D666" s="448"/>
      <c r="E666" s="448"/>
      <c r="F666" s="449"/>
      <c r="G666" s="120"/>
      <c r="H666" s="108"/>
    </row>
    <row r="667" spans="2:8">
      <c r="B667" s="110"/>
      <c r="C667" s="111"/>
      <c r="D667" s="111"/>
      <c r="E667" s="111"/>
      <c r="F667" s="112"/>
      <c r="G667" s="118"/>
      <c r="H667" s="119"/>
    </row>
    <row r="668" spans="2:8">
      <c r="B668" s="447"/>
      <c r="C668" s="448"/>
      <c r="D668" s="448"/>
      <c r="E668" s="448"/>
      <c r="F668" s="449"/>
      <c r="G668" s="118"/>
      <c r="H668" s="119"/>
    </row>
    <row r="669" spans="2:8">
      <c r="B669" s="110"/>
      <c r="C669" s="111"/>
      <c r="D669" s="111"/>
      <c r="E669" s="111"/>
      <c r="F669" s="112"/>
      <c r="G669" s="118"/>
      <c r="H669" s="119"/>
    </row>
    <row r="670" spans="2:8">
      <c r="B670" s="447"/>
      <c r="C670" s="448"/>
      <c r="D670" s="448"/>
      <c r="E670" s="448"/>
      <c r="F670" s="449"/>
      <c r="G670" s="118"/>
      <c r="H670" s="119"/>
    </row>
    <row r="671" spans="2:8">
      <c r="B671" s="110"/>
      <c r="C671" s="111"/>
      <c r="D671" s="111"/>
      <c r="E671" s="111"/>
      <c r="F671" s="112"/>
      <c r="G671" s="118"/>
      <c r="H671" s="119"/>
    </row>
    <row r="672" spans="2:8">
      <c r="B672" s="447"/>
      <c r="C672" s="448"/>
      <c r="D672" s="448"/>
      <c r="E672" s="448"/>
      <c r="F672" s="449"/>
      <c r="G672" s="118"/>
      <c r="H672" s="119"/>
    </row>
    <row r="673" spans="2:8">
      <c r="B673" s="110"/>
      <c r="C673" s="111"/>
      <c r="D673" s="111"/>
      <c r="E673" s="111"/>
      <c r="F673" s="112"/>
      <c r="G673" s="118"/>
      <c r="H673" s="119"/>
    </row>
    <row r="674" spans="2:8">
      <c r="B674" s="447"/>
      <c r="C674" s="448"/>
      <c r="D674" s="448"/>
      <c r="E674" s="448"/>
      <c r="F674" s="449"/>
      <c r="G674" s="118"/>
      <c r="H674" s="119"/>
    </row>
    <row r="675" spans="2:8">
      <c r="B675" s="110"/>
      <c r="C675" s="111"/>
      <c r="D675" s="111"/>
      <c r="E675" s="111"/>
      <c r="F675" s="112"/>
      <c r="G675" s="118"/>
      <c r="H675" s="119"/>
    </row>
    <row r="676" spans="2:8">
      <c r="B676" s="447"/>
      <c r="C676" s="448"/>
      <c r="D676" s="448"/>
      <c r="E676" s="448"/>
      <c r="F676" s="449"/>
      <c r="G676" s="118"/>
      <c r="H676" s="119"/>
    </row>
    <row r="677" spans="2:8">
      <c r="B677" s="110"/>
      <c r="C677" s="111"/>
      <c r="D677" s="111"/>
      <c r="E677" s="111"/>
      <c r="F677" s="112"/>
      <c r="G677" s="118"/>
      <c r="H677" s="119"/>
    </row>
    <row r="678" spans="2:8">
      <c r="B678" s="447"/>
      <c r="C678" s="448"/>
      <c r="D678" s="448"/>
      <c r="E678" s="448"/>
      <c r="F678" s="449"/>
      <c r="G678" s="118"/>
      <c r="H678" s="119"/>
    </row>
    <row r="679" spans="2:8">
      <c r="B679" s="110"/>
      <c r="C679" s="111"/>
      <c r="D679" s="111"/>
      <c r="E679" s="111"/>
      <c r="F679" s="112"/>
      <c r="G679" s="118"/>
      <c r="H679" s="119"/>
    </row>
    <row r="680" spans="2:8">
      <c r="B680" s="447"/>
      <c r="C680" s="448"/>
      <c r="D680" s="448"/>
      <c r="E680" s="448"/>
      <c r="F680" s="449"/>
      <c r="G680" s="118"/>
      <c r="H680" s="119"/>
    </row>
    <row r="681" spans="2:8">
      <c r="B681" s="110"/>
      <c r="C681" s="111"/>
      <c r="D681" s="111"/>
      <c r="E681" s="111"/>
      <c r="F681" s="112"/>
      <c r="G681" s="118"/>
      <c r="H681" s="119"/>
    </row>
    <row r="682" spans="2:8">
      <c r="B682" s="447"/>
      <c r="C682" s="448"/>
      <c r="D682" s="448"/>
      <c r="E682" s="448"/>
      <c r="F682" s="449"/>
      <c r="G682" s="118"/>
      <c r="H682" s="119"/>
    </row>
    <row r="683" spans="2:8">
      <c r="B683" s="110"/>
      <c r="C683" s="111"/>
      <c r="D683" s="111"/>
      <c r="E683" s="111"/>
      <c r="F683" s="112"/>
      <c r="G683" s="118"/>
      <c r="H683" s="119"/>
    </row>
    <row r="684" spans="2:8">
      <c r="B684" s="447"/>
      <c r="C684" s="448"/>
      <c r="D684" s="448"/>
      <c r="E684" s="448"/>
      <c r="F684" s="449"/>
      <c r="G684" s="118"/>
      <c r="H684" s="119"/>
    </row>
    <row r="685" spans="2:8">
      <c r="B685" s="110"/>
      <c r="C685" s="111"/>
      <c r="D685" s="111"/>
      <c r="E685" s="111"/>
      <c r="F685" s="112"/>
      <c r="G685" s="120"/>
      <c r="H685" s="108"/>
    </row>
    <row r="686" spans="2:8">
      <c r="B686" s="447"/>
      <c r="C686" s="448"/>
      <c r="D686" s="448"/>
      <c r="E686" s="448"/>
      <c r="F686" s="449"/>
      <c r="G686" s="120"/>
      <c r="H686" s="108"/>
    </row>
    <row r="687" spans="2:8">
      <c r="B687" s="110"/>
      <c r="C687" s="111"/>
      <c r="D687" s="111"/>
      <c r="E687" s="111"/>
      <c r="F687" s="112"/>
      <c r="G687" s="118"/>
      <c r="H687" s="119"/>
    </row>
    <row r="688" spans="2:8">
      <c r="B688" s="447"/>
      <c r="C688" s="448"/>
      <c r="D688" s="448"/>
      <c r="E688" s="448"/>
      <c r="F688" s="449"/>
      <c r="G688" s="118"/>
      <c r="H688" s="119"/>
    </row>
    <row r="689" spans="2:8">
      <c r="B689" s="110"/>
      <c r="C689" s="111"/>
      <c r="D689" s="111"/>
      <c r="E689" s="111"/>
      <c r="F689" s="112"/>
      <c r="G689" s="118"/>
      <c r="H689" s="119"/>
    </row>
    <row r="690" spans="2:8">
      <c r="B690" s="447"/>
      <c r="C690" s="448"/>
      <c r="D690" s="448"/>
      <c r="E690" s="448"/>
      <c r="F690" s="449"/>
      <c r="G690" s="118"/>
      <c r="H690" s="119"/>
    </row>
    <row r="691" spans="2:8">
      <c r="B691" s="110"/>
      <c r="C691" s="111"/>
      <c r="D691" s="111"/>
      <c r="E691" s="111"/>
      <c r="F691" s="112"/>
      <c r="G691" s="118"/>
      <c r="H691" s="119"/>
    </row>
    <row r="692" spans="2:8">
      <c r="B692" s="447"/>
      <c r="C692" s="448"/>
      <c r="D692" s="448"/>
      <c r="E692" s="448"/>
      <c r="F692" s="449"/>
      <c r="G692" s="118"/>
      <c r="H692" s="119"/>
    </row>
    <row r="693" spans="2:8">
      <c r="B693" s="110"/>
      <c r="C693" s="111"/>
      <c r="D693" s="111"/>
      <c r="E693" s="111"/>
      <c r="F693" s="112"/>
      <c r="G693" s="118"/>
      <c r="H693" s="119"/>
    </row>
    <row r="694" spans="2:8">
      <c r="B694" s="447"/>
      <c r="C694" s="448"/>
      <c r="D694" s="448"/>
      <c r="E694" s="448"/>
      <c r="F694" s="449"/>
      <c r="G694" s="118"/>
      <c r="H694" s="119"/>
    </row>
    <row r="695" spans="2:8">
      <c r="B695" s="110"/>
      <c r="C695" s="111"/>
      <c r="D695" s="111"/>
      <c r="E695" s="111"/>
      <c r="F695" s="112"/>
      <c r="G695" s="118"/>
      <c r="H695" s="119"/>
    </row>
    <row r="696" spans="2:8">
      <c r="B696" s="447"/>
      <c r="C696" s="448"/>
      <c r="D696" s="448"/>
      <c r="E696" s="448"/>
      <c r="F696" s="449"/>
      <c r="G696" s="118"/>
      <c r="H696" s="119"/>
    </row>
    <row r="697" spans="2:8">
      <c r="B697" s="110"/>
      <c r="C697" s="111"/>
      <c r="D697" s="111"/>
      <c r="E697" s="111"/>
      <c r="F697" s="112"/>
      <c r="G697" s="118"/>
      <c r="H697" s="119"/>
    </row>
    <row r="698" spans="2:8">
      <c r="B698" s="447"/>
      <c r="C698" s="448"/>
      <c r="D698" s="448"/>
      <c r="E698" s="448"/>
      <c r="F698" s="449"/>
      <c r="G698" s="118"/>
      <c r="H698" s="119"/>
    </row>
    <row r="699" spans="2:8">
      <c r="B699" s="110"/>
      <c r="C699" s="111"/>
      <c r="D699" s="111"/>
      <c r="E699" s="111"/>
      <c r="F699" s="112"/>
      <c r="G699" s="118"/>
      <c r="H699" s="119"/>
    </row>
    <row r="700" spans="2:8">
      <c r="B700" s="447"/>
      <c r="C700" s="448"/>
      <c r="D700" s="448"/>
      <c r="E700" s="448"/>
      <c r="F700" s="449"/>
      <c r="G700" s="118"/>
      <c r="H700" s="119"/>
    </row>
    <row r="701" spans="2:8">
      <c r="B701" s="110"/>
      <c r="C701" s="111"/>
      <c r="D701" s="111"/>
      <c r="E701" s="111"/>
      <c r="F701" s="112"/>
      <c r="G701" s="118"/>
      <c r="H701" s="119"/>
    </row>
    <row r="702" spans="2:8">
      <c r="B702" s="447"/>
      <c r="C702" s="448"/>
      <c r="D702" s="448"/>
      <c r="E702" s="448"/>
      <c r="F702" s="449"/>
      <c r="G702" s="118"/>
      <c r="H702" s="119"/>
    </row>
    <row r="703" spans="2:8">
      <c r="B703" s="110"/>
      <c r="C703" s="111"/>
      <c r="D703" s="111"/>
      <c r="E703" s="111"/>
      <c r="F703" s="112"/>
      <c r="G703" s="118"/>
      <c r="H703" s="119"/>
    </row>
    <row r="704" spans="2:8">
      <c r="B704" s="447"/>
      <c r="C704" s="448"/>
      <c r="D704" s="448"/>
      <c r="E704" s="448"/>
      <c r="F704" s="449"/>
      <c r="G704" s="118"/>
      <c r="H704" s="119"/>
    </row>
    <row r="705" spans="2:8">
      <c r="B705" s="110"/>
      <c r="C705" s="111"/>
      <c r="D705" s="111"/>
      <c r="E705" s="111"/>
      <c r="F705" s="112"/>
      <c r="G705" s="120"/>
      <c r="H705" s="108"/>
    </row>
    <row r="706" spans="2:8">
      <c r="B706" s="447"/>
      <c r="C706" s="448"/>
      <c r="D706" s="448"/>
      <c r="E706" s="448"/>
      <c r="F706" s="449"/>
      <c r="G706" s="120"/>
      <c r="H706" s="108"/>
    </row>
    <row r="707" spans="2:8">
      <c r="B707" s="110"/>
      <c r="C707" s="111"/>
      <c r="D707" s="111"/>
      <c r="E707" s="111"/>
      <c r="F707" s="112"/>
      <c r="G707" s="118"/>
      <c r="H707" s="119"/>
    </row>
    <row r="708" spans="2:8">
      <c r="B708" s="447"/>
      <c r="C708" s="448"/>
      <c r="D708" s="448"/>
      <c r="E708" s="448"/>
      <c r="F708" s="449"/>
      <c r="G708" s="118"/>
      <c r="H708" s="119"/>
    </row>
    <row r="709" spans="2:8">
      <c r="B709" s="110"/>
      <c r="C709" s="111"/>
      <c r="D709" s="111"/>
      <c r="E709" s="111"/>
      <c r="F709" s="112"/>
      <c r="G709" s="118"/>
      <c r="H709" s="119"/>
    </row>
    <row r="710" spans="2:8">
      <c r="B710" s="447"/>
      <c r="C710" s="448"/>
      <c r="D710" s="448"/>
      <c r="E710" s="448"/>
      <c r="F710" s="449"/>
      <c r="G710" s="118"/>
      <c r="H710" s="119"/>
    </row>
  </sheetData>
  <mergeCells count="321">
    <mergeCell ref="G12:G13"/>
    <mergeCell ref="B710:F710"/>
    <mergeCell ref="B698:F698"/>
    <mergeCell ref="B700:F700"/>
    <mergeCell ref="B702:F702"/>
    <mergeCell ref="B704:F704"/>
    <mergeCell ref="B706:F706"/>
    <mergeCell ref="B708:F708"/>
    <mergeCell ref="B686:F686"/>
    <mergeCell ref="B688:F688"/>
    <mergeCell ref="B690:F690"/>
    <mergeCell ref="B692:F692"/>
    <mergeCell ref="B694:F694"/>
    <mergeCell ref="B696:F696"/>
    <mergeCell ref="B674:F674"/>
    <mergeCell ref="B676:F676"/>
    <mergeCell ref="B678:F678"/>
    <mergeCell ref="B680:F680"/>
    <mergeCell ref="B682:F682"/>
    <mergeCell ref="B684:F684"/>
    <mergeCell ref="B662:F662"/>
    <mergeCell ref="B664:F664"/>
    <mergeCell ref="B666:F666"/>
    <mergeCell ref="B668:F668"/>
    <mergeCell ref="B670:F670"/>
    <mergeCell ref="B672:F672"/>
    <mergeCell ref="B650:F650"/>
    <mergeCell ref="B652:F652"/>
    <mergeCell ref="B654:F654"/>
    <mergeCell ref="B656:F656"/>
    <mergeCell ref="B658:F658"/>
    <mergeCell ref="B660:F660"/>
    <mergeCell ref="B638:F638"/>
    <mergeCell ref="B640:F640"/>
    <mergeCell ref="B642:F642"/>
    <mergeCell ref="B644:F644"/>
    <mergeCell ref="B646:F646"/>
    <mergeCell ref="B648:F648"/>
    <mergeCell ref="B626:F626"/>
    <mergeCell ref="B628:F628"/>
    <mergeCell ref="B630:F630"/>
    <mergeCell ref="B632:F632"/>
    <mergeCell ref="B634:F634"/>
    <mergeCell ref="B636:F636"/>
    <mergeCell ref="B614:F614"/>
    <mergeCell ref="B616:F616"/>
    <mergeCell ref="B618:F618"/>
    <mergeCell ref="B620:F620"/>
    <mergeCell ref="B622:F622"/>
    <mergeCell ref="B624:F624"/>
    <mergeCell ref="B602:F602"/>
    <mergeCell ref="B604:F604"/>
    <mergeCell ref="B606:F606"/>
    <mergeCell ref="B608:F608"/>
    <mergeCell ref="B610:F610"/>
    <mergeCell ref="B612:F612"/>
    <mergeCell ref="B590:F590"/>
    <mergeCell ref="B592:F592"/>
    <mergeCell ref="B594:F594"/>
    <mergeCell ref="B596:F596"/>
    <mergeCell ref="B598:F598"/>
    <mergeCell ref="B600:F600"/>
    <mergeCell ref="B578:F578"/>
    <mergeCell ref="B580:F580"/>
    <mergeCell ref="B582:F582"/>
    <mergeCell ref="B584:F584"/>
    <mergeCell ref="B586:F586"/>
    <mergeCell ref="B588:F588"/>
    <mergeCell ref="B566:F566"/>
    <mergeCell ref="B568:F568"/>
    <mergeCell ref="B570:F570"/>
    <mergeCell ref="B572:F572"/>
    <mergeCell ref="B574:F574"/>
    <mergeCell ref="B576:F576"/>
    <mergeCell ref="B554:F554"/>
    <mergeCell ref="B556:F556"/>
    <mergeCell ref="B558:F558"/>
    <mergeCell ref="B560:F560"/>
    <mergeCell ref="B562:F562"/>
    <mergeCell ref="B564:F564"/>
    <mergeCell ref="B542:F542"/>
    <mergeCell ref="B544:F544"/>
    <mergeCell ref="B546:F546"/>
    <mergeCell ref="B548:F548"/>
    <mergeCell ref="B550:F550"/>
    <mergeCell ref="B552:F552"/>
    <mergeCell ref="B530:F530"/>
    <mergeCell ref="B532:F532"/>
    <mergeCell ref="B534:F534"/>
    <mergeCell ref="B536:F536"/>
    <mergeCell ref="B538:F538"/>
    <mergeCell ref="B540:F540"/>
    <mergeCell ref="B518:F518"/>
    <mergeCell ref="B520:F520"/>
    <mergeCell ref="B522:F522"/>
    <mergeCell ref="B524:F524"/>
    <mergeCell ref="B526:F526"/>
    <mergeCell ref="B528:F528"/>
    <mergeCell ref="B506:F506"/>
    <mergeCell ref="B508:F508"/>
    <mergeCell ref="B510:F510"/>
    <mergeCell ref="B512:F512"/>
    <mergeCell ref="B514:F514"/>
    <mergeCell ref="B516:F516"/>
    <mergeCell ref="B494:F494"/>
    <mergeCell ref="B496:F496"/>
    <mergeCell ref="B498:F498"/>
    <mergeCell ref="B500:F500"/>
    <mergeCell ref="B502:F502"/>
    <mergeCell ref="B504:F504"/>
    <mergeCell ref="B482:F482"/>
    <mergeCell ref="B484:F484"/>
    <mergeCell ref="B486:F486"/>
    <mergeCell ref="B488:F488"/>
    <mergeCell ref="B490:F490"/>
    <mergeCell ref="B492:F492"/>
    <mergeCell ref="B470:F470"/>
    <mergeCell ref="B472:F472"/>
    <mergeCell ref="B474:F474"/>
    <mergeCell ref="B476:F476"/>
    <mergeCell ref="B478:F478"/>
    <mergeCell ref="B480:F480"/>
    <mergeCell ref="B458:F458"/>
    <mergeCell ref="B460:F460"/>
    <mergeCell ref="B462:F462"/>
    <mergeCell ref="B464:F464"/>
    <mergeCell ref="B466:F466"/>
    <mergeCell ref="B468:F468"/>
    <mergeCell ref="B446:F446"/>
    <mergeCell ref="B448:F448"/>
    <mergeCell ref="B450:F450"/>
    <mergeCell ref="B452:F452"/>
    <mergeCell ref="B454:F454"/>
    <mergeCell ref="B456:F456"/>
    <mergeCell ref="B434:F434"/>
    <mergeCell ref="B436:F436"/>
    <mergeCell ref="B438:F438"/>
    <mergeCell ref="B440:F440"/>
    <mergeCell ref="B442:F442"/>
    <mergeCell ref="B444:F444"/>
    <mergeCell ref="B422:F422"/>
    <mergeCell ref="B424:F424"/>
    <mergeCell ref="B426:F426"/>
    <mergeCell ref="B428:F428"/>
    <mergeCell ref="B430:F430"/>
    <mergeCell ref="B432:F432"/>
    <mergeCell ref="B410:F410"/>
    <mergeCell ref="B412:F412"/>
    <mergeCell ref="B414:F414"/>
    <mergeCell ref="B416:F416"/>
    <mergeCell ref="B418:F418"/>
    <mergeCell ref="B420:F420"/>
    <mergeCell ref="B398:F398"/>
    <mergeCell ref="B400:F400"/>
    <mergeCell ref="B402:F402"/>
    <mergeCell ref="B404:F404"/>
    <mergeCell ref="B406:F406"/>
    <mergeCell ref="B408:F408"/>
    <mergeCell ref="B386:F386"/>
    <mergeCell ref="B388:F388"/>
    <mergeCell ref="B390:F390"/>
    <mergeCell ref="B392:F392"/>
    <mergeCell ref="B394:F394"/>
    <mergeCell ref="B396:F396"/>
    <mergeCell ref="B374:F374"/>
    <mergeCell ref="B376:F376"/>
    <mergeCell ref="B378:F378"/>
    <mergeCell ref="B380:F380"/>
    <mergeCell ref="B382:F382"/>
    <mergeCell ref="B384:F384"/>
    <mergeCell ref="B362:F362"/>
    <mergeCell ref="B364:F364"/>
    <mergeCell ref="B366:F366"/>
    <mergeCell ref="B368:F368"/>
    <mergeCell ref="B370:F370"/>
    <mergeCell ref="B372:F372"/>
    <mergeCell ref="B350:F350"/>
    <mergeCell ref="B352:F352"/>
    <mergeCell ref="B354:F354"/>
    <mergeCell ref="B356:F356"/>
    <mergeCell ref="B358:F358"/>
    <mergeCell ref="B360:F360"/>
    <mergeCell ref="B338:F338"/>
    <mergeCell ref="B340:F340"/>
    <mergeCell ref="B342:F342"/>
    <mergeCell ref="B344:F344"/>
    <mergeCell ref="B346:F346"/>
    <mergeCell ref="B348:F348"/>
    <mergeCell ref="B326:F326"/>
    <mergeCell ref="B328:F328"/>
    <mergeCell ref="B330:F330"/>
    <mergeCell ref="B332:F332"/>
    <mergeCell ref="B334:F334"/>
    <mergeCell ref="B336:F336"/>
    <mergeCell ref="B314:F314"/>
    <mergeCell ref="B316:F316"/>
    <mergeCell ref="B318:F318"/>
    <mergeCell ref="B320:F320"/>
    <mergeCell ref="B322:F322"/>
    <mergeCell ref="B324:F324"/>
    <mergeCell ref="B302:F302"/>
    <mergeCell ref="B304:F304"/>
    <mergeCell ref="B306:F306"/>
    <mergeCell ref="B308:F308"/>
    <mergeCell ref="B310:F310"/>
    <mergeCell ref="B312:F312"/>
    <mergeCell ref="B290:F290"/>
    <mergeCell ref="B292:F292"/>
    <mergeCell ref="B294:F294"/>
    <mergeCell ref="B296:F296"/>
    <mergeCell ref="B298:F298"/>
    <mergeCell ref="B300:F300"/>
    <mergeCell ref="B278:F278"/>
    <mergeCell ref="B280:F280"/>
    <mergeCell ref="B282:F282"/>
    <mergeCell ref="B284:F284"/>
    <mergeCell ref="B286:F286"/>
    <mergeCell ref="B288:F288"/>
    <mergeCell ref="B266:F266"/>
    <mergeCell ref="B268:F268"/>
    <mergeCell ref="B270:F270"/>
    <mergeCell ref="B272:F272"/>
    <mergeCell ref="B274:F274"/>
    <mergeCell ref="B276:F276"/>
    <mergeCell ref="B252:F252"/>
    <mergeCell ref="B254:F254"/>
    <mergeCell ref="B256:F256"/>
    <mergeCell ref="B260:F260"/>
    <mergeCell ref="B262:F262"/>
    <mergeCell ref="B264:F264"/>
    <mergeCell ref="B240:F240"/>
    <mergeCell ref="B242:F242"/>
    <mergeCell ref="B244:F244"/>
    <mergeCell ref="B246:F246"/>
    <mergeCell ref="B248:F248"/>
    <mergeCell ref="B250:F250"/>
    <mergeCell ref="B226:F226"/>
    <mergeCell ref="B228:F228"/>
    <mergeCell ref="B230:F230"/>
    <mergeCell ref="B232:F232"/>
    <mergeCell ref="B234:F234"/>
    <mergeCell ref="B238:F238"/>
    <mergeCell ref="B212:F212"/>
    <mergeCell ref="B216:F216"/>
    <mergeCell ref="B218:F218"/>
    <mergeCell ref="B220:F220"/>
    <mergeCell ref="B222:F222"/>
    <mergeCell ref="B224:F224"/>
    <mergeCell ref="B200:F200"/>
    <mergeCell ref="B202:F202"/>
    <mergeCell ref="B204:F204"/>
    <mergeCell ref="B206:F206"/>
    <mergeCell ref="B208:F208"/>
    <mergeCell ref="B210:F210"/>
    <mergeCell ref="B186:F186"/>
    <mergeCell ref="B188:F188"/>
    <mergeCell ref="B190:F190"/>
    <mergeCell ref="B194:F194"/>
    <mergeCell ref="B196:F196"/>
    <mergeCell ref="B198:F198"/>
    <mergeCell ref="B174:F174"/>
    <mergeCell ref="B176:F176"/>
    <mergeCell ref="B178:F178"/>
    <mergeCell ref="B180:F180"/>
    <mergeCell ref="B182:F182"/>
    <mergeCell ref="B184:F184"/>
    <mergeCell ref="B160:F160"/>
    <mergeCell ref="B162:F162"/>
    <mergeCell ref="B164:F164"/>
    <mergeCell ref="B166:F166"/>
    <mergeCell ref="B168:F168"/>
    <mergeCell ref="B172:F172"/>
    <mergeCell ref="B146:F146"/>
    <mergeCell ref="B150:F150"/>
    <mergeCell ref="B152:F152"/>
    <mergeCell ref="B154:F154"/>
    <mergeCell ref="B156:F156"/>
    <mergeCell ref="B158:F158"/>
    <mergeCell ref="B134:F134"/>
    <mergeCell ref="B136:F136"/>
    <mergeCell ref="B138:F138"/>
    <mergeCell ref="B140:F140"/>
    <mergeCell ref="B142:F142"/>
    <mergeCell ref="B144:F144"/>
    <mergeCell ref="B120:F120"/>
    <mergeCell ref="B122:F122"/>
    <mergeCell ref="B124:F124"/>
    <mergeCell ref="B128:F128"/>
    <mergeCell ref="B130:F130"/>
    <mergeCell ref="B132:F132"/>
    <mergeCell ref="B108:F108"/>
    <mergeCell ref="B110:F110"/>
    <mergeCell ref="B112:F112"/>
    <mergeCell ref="B114:F114"/>
    <mergeCell ref="B116:F116"/>
    <mergeCell ref="B118:F118"/>
    <mergeCell ref="B94:F94"/>
    <mergeCell ref="B96:F96"/>
    <mergeCell ref="B98:F98"/>
    <mergeCell ref="B100:F100"/>
    <mergeCell ref="B102:F102"/>
    <mergeCell ref="B106:F106"/>
    <mergeCell ref="B84:F84"/>
    <mergeCell ref="B86:F86"/>
    <mergeCell ref="B88:F88"/>
    <mergeCell ref="B90:F90"/>
    <mergeCell ref="B92:F92"/>
    <mergeCell ref="B12:B13"/>
    <mergeCell ref="C12:C13"/>
    <mergeCell ref="F12:F13"/>
    <mergeCell ref="D12:E13"/>
    <mergeCell ref="D7:E7"/>
    <mergeCell ref="D8:E8"/>
    <mergeCell ref="D9:E9"/>
    <mergeCell ref="D10:E10"/>
    <mergeCell ref="D11:E11"/>
    <mergeCell ref="B1:G1"/>
    <mergeCell ref="B2:G2"/>
    <mergeCell ref="D5:E5"/>
    <mergeCell ref="D6:E6"/>
    <mergeCell ref="B3:H3"/>
  </mergeCells>
  <phoneticPr fontId="5" type="noConversion"/>
  <printOptions horizontalCentered="1"/>
  <pageMargins left="0" right="0" top="0.59055118110236227" bottom="0" header="0" footer="0"/>
  <pageSetup paperSize="9" scale="118" orientation="portrait" r:id="rId1"/>
  <headerFooter alignWithMargins="0">
    <oddHeader xml:space="preserve">&amp;R&amp;10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0"/>
  <sheetViews>
    <sheetView zoomScaleNormal="100" zoomScaleSheetLayoutView="100" workbookViewId="0">
      <selection activeCell="J15" sqref="J15"/>
    </sheetView>
  </sheetViews>
  <sheetFormatPr defaultRowHeight="17"/>
  <cols>
    <col min="1" max="1" width="2" style="82" customWidth="1"/>
    <col min="2" max="2" width="9" style="121" customWidth="1"/>
    <col min="3" max="3" width="9.26953125" style="121" customWidth="1"/>
    <col min="4" max="4" width="18.6328125" style="121" customWidth="1"/>
    <col min="5" max="5" width="6" style="121" customWidth="1"/>
    <col min="6" max="6" width="8.6328125" style="122" customWidth="1"/>
    <col min="7" max="7" width="8.6328125" style="156" customWidth="1"/>
    <col min="8" max="8" width="14.7265625" customWidth="1"/>
    <col min="9" max="9" width="2.6328125" style="79" customWidth="1"/>
    <col min="10" max="10" width="28" customWidth="1"/>
  </cols>
  <sheetData>
    <row r="1" spans="1:10" s="81" customFormat="1" ht="21" customHeight="1">
      <c r="A1" s="78"/>
      <c r="B1" s="432" t="s">
        <v>54</v>
      </c>
      <c r="C1" s="432"/>
      <c r="D1" s="432"/>
      <c r="E1" s="432"/>
      <c r="F1" s="432"/>
      <c r="G1" s="432"/>
      <c r="H1" s="432"/>
      <c r="I1" s="79"/>
      <c r="J1" s="80"/>
    </row>
    <row r="2" spans="1:10" ht="15" customHeight="1">
      <c r="B2" s="433" t="s">
        <v>55</v>
      </c>
      <c r="C2" s="433"/>
      <c r="D2" s="433"/>
      <c r="E2" s="433"/>
      <c r="F2" s="433"/>
      <c r="G2" s="433"/>
      <c r="H2" s="433"/>
      <c r="J2" s="83"/>
    </row>
    <row r="3" spans="1:10" ht="16" customHeight="1">
      <c r="B3" s="436" t="s">
        <v>107</v>
      </c>
      <c r="C3" s="436"/>
      <c r="D3" s="436"/>
      <c r="E3" s="436"/>
      <c r="F3" s="436"/>
      <c r="G3" s="436"/>
      <c r="H3" s="436"/>
      <c r="I3"/>
    </row>
    <row r="4" spans="1:10" ht="6.75" customHeight="1" thickBot="1">
      <c r="B4" s="1"/>
      <c r="C4" s="1"/>
      <c r="D4" s="1"/>
      <c r="E4" s="1"/>
      <c r="F4" s="84"/>
      <c r="G4" s="84"/>
      <c r="H4" s="85"/>
      <c r="I4" s="86"/>
      <c r="J4" s="87"/>
    </row>
    <row r="5" spans="1:10" s="92" customFormat="1" ht="27.65" customHeight="1">
      <c r="A5" s="82"/>
      <c r="B5" s="88" t="s">
        <v>56</v>
      </c>
      <c r="C5" s="89" t="s">
        <v>57</v>
      </c>
      <c r="D5" s="434" t="s">
        <v>58</v>
      </c>
      <c r="E5" s="435"/>
      <c r="F5" s="90" t="s">
        <v>59</v>
      </c>
      <c r="G5" s="160" t="s">
        <v>151</v>
      </c>
      <c r="H5" s="91" t="s">
        <v>82</v>
      </c>
      <c r="I5" s="85"/>
      <c r="J5" s="462"/>
    </row>
    <row r="6" spans="1:10" s="92" customFormat="1" ht="29.25" customHeight="1">
      <c r="A6" s="82">
        <v>1</v>
      </c>
      <c r="B6" s="93" t="s">
        <v>60</v>
      </c>
      <c r="C6" s="94" t="s">
        <v>52</v>
      </c>
      <c r="D6" s="430" t="s">
        <v>62</v>
      </c>
      <c r="E6" s="431"/>
      <c r="F6" s="95">
        <v>1000</v>
      </c>
      <c r="G6" s="157"/>
      <c r="H6" s="123" t="s">
        <v>63</v>
      </c>
      <c r="I6" s="85"/>
      <c r="J6" s="462"/>
    </row>
    <row r="7" spans="1:10" s="92" customFormat="1" ht="25" customHeight="1">
      <c r="A7" s="82">
        <v>2</v>
      </c>
      <c r="B7" s="93" t="s">
        <v>64</v>
      </c>
      <c r="C7" s="94" t="s">
        <v>52</v>
      </c>
      <c r="D7" s="430" t="s">
        <v>66</v>
      </c>
      <c r="E7" s="431"/>
      <c r="F7" s="95">
        <v>1000</v>
      </c>
      <c r="G7" s="158"/>
      <c r="H7" s="123" t="s">
        <v>63</v>
      </c>
      <c r="I7" s="86"/>
      <c r="J7" s="462"/>
    </row>
    <row r="8" spans="1:10" s="92" customFormat="1" ht="25" customHeight="1">
      <c r="A8" s="82">
        <v>3</v>
      </c>
      <c r="B8" s="93" t="s">
        <v>67</v>
      </c>
      <c r="C8" s="94" t="s">
        <v>68</v>
      </c>
      <c r="D8" s="430" t="s">
        <v>69</v>
      </c>
      <c r="E8" s="431"/>
      <c r="F8" s="95">
        <v>2000</v>
      </c>
      <c r="G8" s="158"/>
      <c r="H8" s="123" t="s">
        <v>63</v>
      </c>
      <c r="I8" s="86"/>
      <c r="J8" s="462"/>
    </row>
    <row r="9" spans="1:10" s="92" customFormat="1" ht="25" customHeight="1">
      <c r="A9" s="82">
        <v>4</v>
      </c>
      <c r="B9" s="93" t="s">
        <v>67</v>
      </c>
      <c r="C9" s="94" t="s">
        <v>70</v>
      </c>
      <c r="D9" s="430" t="s">
        <v>71</v>
      </c>
      <c r="E9" s="431"/>
      <c r="F9" s="95">
        <v>2000</v>
      </c>
      <c r="G9" s="158"/>
      <c r="H9" s="123" t="s">
        <v>63</v>
      </c>
      <c r="I9" s="86"/>
      <c r="J9" s="462"/>
    </row>
    <row r="10" spans="1:10" s="92" customFormat="1" ht="25" customHeight="1">
      <c r="A10" s="82">
        <v>5</v>
      </c>
      <c r="B10" s="93" t="s">
        <v>60</v>
      </c>
      <c r="C10" s="94" t="s">
        <v>72</v>
      </c>
      <c r="D10" s="430" t="s">
        <v>62</v>
      </c>
      <c r="E10" s="431"/>
      <c r="F10" s="95">
        <v>1000</v>
      </c>
      <c r="G10" s="158"/>
      <c r="H10" s="123" t="s">
        <v>63</v>
      </c>
      <c r="I10" s="86"/>
      <c r="J10" s="462"/>
    </row>
    <row r="11" spans="1:10" s="92" customFormat="1" ht="25" customHeight="1">
      <c r="A11" s="82">
        <v>6</v>
      </c>
      <c r="B11" s="93" t="s">
        <v>67</v>
      </c>
      <c r="C11" s="94" t="s">
        <v>74</v>
      </c>
      <c r="D11" s="430" t="s">
        <v>66</v>
      </c>
      <c r="E11" s="431"/>
      <c r="F11" s="95">
        <v>1000</v>
      </c>
      <c r="G11" s="159"/>
      <c r="H11" s="123" t="s">
        <v>63</v>
      </c>
      <c r="I11" s="86"/>
    </row>
    <row r="12" spans="1:10" s="92" customFormat="1" ht="14.15" customHeight="1">
      <c r="A12" s="82"/>
      <c r="B12" s="437"/>
      <c r="C12" s="456"/>
      <c r="D12" s="456" t="s">
        <v>109</v>
      </c>
      <c r="E12" s="460"/>
      <c r="F12" s="441">
        <f>SUM(F6:F11)</f>
        <v>8000</v>
      </c>
      <c r="G12" s="452">
        <f>ROUND(F12*0.0211,0)</f>
        <v>169</v>
      </c>
      <c r="H12" s="458"/>
      <c r="I12" s="86"/>
    </row>
    <row r="13" spans="1:10" s="92" customFormat="1" ht="14.15" customHeight="1" thickBot="1">
      <c r="A13" s="82"/>
      <c r="B13" s="438"/>
      <c r="C13" s="457"/>
      <c r="D13" s="457"/>
      <c r="E13" s="461"/>
      <c r="F13" s="442"/>
      <c r="G13" s="453"/>
      <c r="H13" s="459"/>
      <c r="I13" s="86"/>
    </row>
    <row r="14" spans="1:10" s="97" customFormat="1" ht="18" customHeight="1">
      <c r="A14" s="96"/>
      <c r="B14" s="454" t="s">
        <v>106</v>
      </c>
      <c r="C14" s="455"/>
      <c r="D14" s="455"/>
      <c r="E14" s="455"/>
      <c r="F14" s="455"/>
      <c r="G14" s="455"/>
      <c r="H14" s="455"/>
    </row>
    <row r="15" spans="1:10" s="98" customFormat="1" ht="42.75" customHeight="1">
      <c r="B15" s="99"/>
      <c r="C15" s="99"/>
      <c r="D15" s="100"/>
      <c r="E15" s="100"/>
      <c r="F15" s="101"/>
      <c r="G15" s="101"/>
      <c r="I15" s="17"/>
    </row>
    <row r="16" spans="1:10" s="13" customFormat="1" ht="22.9" customHeight="1">
      <c r="A16" s="102"/>
      <c r="B16" s="10"/>
      <c r="C16" s="10"/>
      <c r="D16" s="10"/>
      <c r="E16" s="10"/>
      <c r="F16" s="10"/>
      <c r="G16" s="10"/>
      <c r="H16" s="9"/>
      <c r="I16" s="5"/>
    </row>
    <row r="17" spans="1:9" s="6" customFormat="1">
      <c r="A17" s="102"/>
      <c r="B17" s="2"/>
      <c r="C17" s="2"/>
      <c r="D17" s="2"/>
      <c r="E17" s="2"/>
      <c r="F17" s="3"/>
      <c r="G17" s="3"/>
      <c r="H17" s="4"/>
      <c r="I17" s="5"/>
    </row>
    <row r="18" spans="1:9" s="6" customFormat="1" ht="32.15" customHeight="1">
      <c r="A18" s="16"/>
      <c r="B18" s="2"/>
      <c r="C18" s="2"/>
      <c r="D18" s="2"/>
      <c r="E18" s="2"/>
      <c r="F18" s="103"/>
      <c r="G18" s="103"/>
      <c r="H18" s="2"/>
      <c r="I18" s="2"/>
    </row>
    <row r="19" spans="1:9" s="6" customFormat="1">
      <c r="A19" s="78"/>
      <c r="B19" s="2"/>
      <c r="C19" s="2"/>
      <c r="D19" s="2"/>
      <c r="E19" s="2"/>
      <c r="F19" s="3"/>
      <c r="G19" s="3"/>
      <c r="H19" s="4"/>
      <c r="I19" s="5"/>
    </row>
    <row r="20" spans="1:9" s="6" customFormat="1">
      <c r="A20" s="78"/>
      <c r="B20" s="7"/>
      <c r="C20" s="7"/>
      <c r="D20" s="7"/>
      <c r="E20" s="7"/>
      <c r="F20" s="8"/>
      <c r="G20" s="8"/>
      <c r="H20" s="4"/>
      <c r="I20" s="5"/>
    </row>
    <row r="21" spans="1:9" s="6" customFormat="1">
      <c r="A21" s="78"/>
      <c r="B21" s="2"/>
      <c r="C21" s="2"/>
      <c r="D21" s="2"/>
      <c r="E21" s="2"/>
      <c r="F21" s="3"/>
      <c r="G21" s="3"/>
      <c r="H21" s="4"/>
      <c r="I21" s="5"/>
    </row>
    <row r="22" spans="1:9" s="6" customFormat="1">
      <c r="A22" s="78"/>
      <c r="B22" s="7"/>
      <c r="C22" s="7"/>
      <c r="D22" s="7"/>
      <c r="E22" s="7"/>
      <c r="F22" s="8"/>
      <c r="G22" s="8"/>
      <c r="H22" s="4"/>
      <c r="I22" s="5"/>
    </row>
    <row r="23" spans="1:9" s="6" customFormat="1">
      <c r="A23" s="78"/>
      <c r="B23" s="2"/>
      <c r="C23" s="2"/>
      <c r="D23" s="2"/>
      <c r="E23" s="2"/>
      <c r="F23" s="3"/>
      <c r="G23" s="3"/>
      <c r="H23" s="4"/>
      <c r="I23" s="5"/>
    </row>
    <row r="24" spans="1:9" s="6" customFormat="1">
      <c r="A24" s="78"/>
      <c r="B24" s="7"/>
      <c r="C24" s="7"/>
      <c r="D24" s="7"/>
      <c r="E24" s="7"/>
      <c r="F24" s="8"/>
      <c r="G24" s="8"/>
      <c r="H24" s="4"/>
      <c r="I24" s="5"/>
    </row>
    <row r="25" spans="1:9" s="6" customFormat="1">
      <c r="A25" s="78"/>
      <c r="B25" s="2"/>
      <c r="C25" s="2"/>
      <c r="D25" s="2"/>
      <c r="E25" s="2"/>
      <c r="F25" s="3"/>
      <c r="G25" s="3"/>
      <c r="H25" s="4"/>
      <c r="I25" s="5"/>
    </row>
    <row r="26" spans="1:9" s="6" customFormat="1">
      <c r="A26" s="78"/>
      <c r="B26" s="7"/>
      <c r="C26" s="7"/>
      <c r="D26" s="7"/>
      <c r="E26" s="7"/>
      <c r="F26" s="8"/>
      <c r="G26" s="8"/>
      <c r="H26" s="4"/>
      <c r="I26" s="5"/>
    </row>
    <row r="27" spans="1:9" s="6" customFormat="1">
      <c r="A27" s="78"/>
      <c r="B27" s="2"/>
      <c r="C27" s="2"/>
      <c r="D27" s="2"/>
      <c r="E27" s="2"/>
      <c r="F27" s="3"/>
      <c r="G27" s="3"/>
      <c r="H27" s="4"/>
      <c r="I27" s="5"/>
    </row>
    <row r="28" spans="1:9" s="6" customFormat="1">
      <c r="A28" s="78"/>
      <c r="B28" s="7"/>
      <c r="C28" s="7"/>
      <c r="D28" s="7"/>
      <c r="E28" s="7"/>
      <c r="F28" s="8"/>
      <c r="G28" s="8"/>
      <c r="H28" s="4"/>
      <c r="I28" s="5"/>
    </row>
    <row r="29" spans="1:9" s="6" customFormat="1">
      <c r="A29" s="78"/>
      <c r="B29" s="2"/>
      <c r="C29" s="2"/>
      <c r="D29" s="2"/>
      <c r="E29" s="2"/>
      <c r="F29" s="3"/>
      <c r="G29" s="3"/>
      <c r="H29" s="4"/>
      <c r="I29" s="5"/>
    </row>
    <row r="30" spans="1:9" s="6" customFormat="1">
      <c r="A30" s="78"/>
      <c r="B30" s="7"/>
      <c r="C30" s="7"/>
      <c r="D30" s="7"/>
      <c r="E30" s="7"/>
      <c r="F30" s="8"/>
      <c r="G30" s="8"/>
      <c r="H30" s="4"/>
      <c r="I30" s="5"/>
    </row>
    <row r="31" spans="1:9" s="6" customFormat="1">
      <c r="A31" s="78"/>
      <c r="B31" s="2"/>
      <c r="C31" s="2"/>
      <c r="D31" s="2"/>
      <c r="E31" s="2"/>
      <c r="F31" s="3"/>
      <c r="G31" s="3"/>
      <c r="H31" s="4"/>
      <c r="I31" s="5"/>
    </row>
    <row r="32" spans="1:9" s="6" customFormat="1">
      <c r="A32" s="78"/>
      <c r="B32" s="7"/>
      <c r="C32" s="7"/>
      <c r="D32" s="7"/>
      <c r="E32" s="7"/>
      <c r="F32" s="8"/>
      <c r="G32" s="8"/>
      <c r="H32" s="4"/>
      <c r="I32" s="5"/>
    </row>
    <row r="33" spans="1:9" s="6" customFormat="1">
      <c r="A33" s="78"/>
      <c r="B33" s="2"/>
      <c r="C33" s="2"/>
      <c r="D33" s="2"/>
      <c r="E33" s="2"/>
      <c r="F33" s="3"/>
      <c r="G33" s="3"/>
      <c r="H33" s="4"/>
      <c r="I33" s="5"/>
    </row>
    <row r="34" spans="1:9" s="6" customFormat="1">
      <c r="A34" s="78"/>
      <c r="B34" s="7"/>
      <c r="C34" s="7"/>
      <c r="D34" s="7"/>
      <c r="E34" s="7"/>
      <c r="F34" s="8"/>
      <c r="G34" s="8"/>
      <c r="H34" s="4"/>
      <c r="I34" s="5"/>
    </row>
    <row r="35" spans="1:9" s="6" customFormat="1">
      <c r="A35" s="78"/>
      <c r="B35" s="2"/>
      <c r="C35" s="2"/>
      <c r="D35" s="2"/>
      <c r="E35" s="2"/>
      <c r="F35" s="3"/>
      <c r="G35" s="3"/>
      <c r="H35" s="4"/>
      <c r="I35" s="5"/>
    </row>
    <row r="36" spans="1:9" s="6" customFormat="1">
      <c r="A36" s="78"/>
      <c r="B36" s="7"/>
      <c r="C36" s="7"/>
      <c r="D36" s="7"/>
      <c r="E36" s="7"/>
      <c r="F36" s="8"/>
      <c r="G36" s="8"/>
      <c r="H36" s="4"/>
      <c r="I36" s="5"/>
    </row>
    <row r="37" spans="1:9" s="13" customFormat="1" ht="19" customHeight="1">
      <c r="A37" s="78"/>
      <c r="B37" s="10"/>
      <c r="C37" s="10"/>
      <c r="D37" s="10"/>
      <c r="E37" s="10"/>
      <c r="F37" s="14"/>
      <c r="G37" s="14"/>
      <c r="H37" s="9"/>
      <c r="I37" s="5"/>
    </row>
    <row r="38" spans="1:9" s="6" customFormat="1">
      <c r="A38" s="78"/>
      <c r="B38" s="10"/>
      <c r="C38" s="10"/>
      <c r="D38" s="10"/>
      <c r="E38" s="10"/>
      <c r="F38" s="10"/>
      <c r="G38" s="10"/>
      <c r="H38" s="9"/>
      <c r="I38" s="5"/>
    </row>
    <row r="39" spans="1:9" s="6" customFormat="1">
      <c r="A39" s="78"/>
      <c r="B39" s="2"/>
      <c r="C39" s="2"/>
      <c r="D39" s="2"/>
      <c r="E39" s="2"/>
      <c r="F39" s="3"/>
      <c r="G39" s="3"/>
      <c r="H39" s="4"/>
      <c r="I39" s="5"/>
    </row>
    <row r="40" spans="1:9" s="6" customFormat="1">
      <c r="A40" s="78"/>
      <c r="B40" s="7"/>
      <c r="C40" s="7"/>
      <c r="D40" s="7"/>
      <c r="E40" s="7"/>
      <c r="F40" s="8"/>
      <c r="G40" s="8"/>
      <c r="H40" s="4"/>
      <c r="I40" s="5"/>
    </row>
    <row r="41" spans="1:9" s="6" customFormat="1">
      <c r="A41" s="78"/>
      <c r="B41" s="2"/>
      <c r="C41" s="2"/>
      <c r="D41" s="2"/>
      <c r="E41" s="2"/>
      <c r="F41" s="3"/>
      <c r="G41" s="3"/>
      <c r="H41" s="4"/>
      <c r="I41" s="5"/>
    </row>
    <row r="42" spans="1:9" s="6" customFormat="1">
      <c r="A42" s="78"/>
      <c r="B42" s="7"/>
      <c r="C42" s="7"/>
      <c r="D42" s="7"/>
      <c r="E42" s="7"/>
      <c r="F42" s="8"/>
      <c r="G42" s="8"/>
      <c r="H42" s="4"/>
      <c r="I42" s="5"/>
    </row>
    <row r="43" spans="1:9" s="6" customFormat="1">
      <c r="A43" s="78"/>
      <c r="B43" s="2"/>
      <c r="C43" s="2"/>
      <c r="D43" s="2"/>
      <c r="E43" s="2"/>
      <c r="F43" s="3"/>
      <c r="G43" s="3"/>
      <c r="H43" s="4"/>
      <c r="I43" s="5"/>
    </row>
    <row r="44" spans="1:9" s="6" customFormat="1">
      <c r="A44" s="78"/>
      <c r="B44" s="7"/>
      <c r="C44" s="7"/>
      <c r="D44" s="7"/>
      <c r="E44" s="7"/>
      <c r="F44" s="8"/>
      <c r="G44" s="8"/>
      <c r="H44" s="4"/>
      <c r="I44" s="5"/>
    </row>
    <row r="45" spans="1:9" s="6" customFormat="1">
      <c r="A45" s="78"/>
      <c r="B45" s="2"/>
      <c r="C45" s="2"/>
      <c r="D45" s="2"/>
      <c r="E45" s="2"/>
      <c r="F45" s="3"/>
      <c r="G45" s="3"/>
      <c r="H45" s="4"/>
      <c r="I45" s="5"/>
    </row>
    <row r="46" spans="1:9" s="6" customFormat="1">
      <c r="A46" s="78"/>
      <c r="B46" s="7"/>
      <c r="C46" s="7"/>
      <c r="D46" s="7"/>
      <c r="E46" s="7"/>
      <c r="F46" s="8"/>
      <c r="G46" s="8"/>
      <c r="H46" s="4"/>
      <c r="I46" s="5"/>
    </row>
    <row r="47" spans="1:9" s="6" customFormat="1">
      <c r="A47" s="78"/>
      <c r="B47" s="2"/>
      <c r="C47" s="2"/>
      <c r="D47" s="2"/>
      <c r="E47" s="2"/>
      <c r="F47" s="3"/>
      <c r="G47" s="3"/>
      <c r="H47" s="4"/>
      <c r="I47" s="5"/>
    </row>
    <row r="48" spans="1:9" s="6" customFormat="1">
      <c r="A48" s="78"/>
      <c r="B48" s="7"/>
      <c r="C48" s="7"/>
      <c r="D48" s="7"/>
      <c r="E48" s="7"/>
      <c r="F48" s="8"/>
      <c r="G48" s="8"/>
      <c r="H48" s="4"/>
      <c r="I48" s="5"/>
    </row>
    <row r="49" spans="1:9" s="6" customFormat="1">
      <c r="A49" s="78"/>
      <c r="B49" s="2"/>
      <c r="C49" s="2"/>
      <c r="D49" s="2"/>
      <c r="E49" s="2"/>
      <c r="F49" s="3"/>
      <c r="G49" s="3"/>
      <c r="H49" s="4"/>
      <c r="I49" s="5"/>
    </row>
    <row r="50" spans="1:9" s="6" customFormat="1">
      <c r="A50" s="78"/>
      <c r="B50" s="7"/>
      <c r="C50" s="7"/>
      <c r="D50" s="7"/>
      <c r="E50" s="7"/>
      <c r="F50" s="8"/>
      <c r="G50" s="8"/>
      <c r="H50" s="4"/>
      <c r="I50" s="5"/>
    </row>
    <row r="51" spans="1:9" s="6" customFormat="1">
      <c r="A51" s="78"/>
      <c r="B51" s="2"/>
      <c r="C51" s="2"/>
      <c r="D51" s="2"/>
      <c r="E51" s="2"/>
      <c r="F51" s="3"/>
      <c r="G51" s="3"/>
      <c r="H51" s="4"/>
      <c r="I51" s="5"/>
    </row>
    <row r="52" spans="1:9" s="6" customFormat="1">
      <c r="A52" s="78"/>
      <c r="B52" s="7"/>
      <c r="C52" s="7"/>
      <c r="D52" s="7"/>
      <c r="E52" s="7"/>
      <c r="F52" s="8"/>
      <c r="G52" s="8"/>
      <c r="H52" s="4"/>
      <c r="I52" s="5"/>
    </row>
    <row r="53" spans="1:9" s="6" customFormat="1">
      <c r="A53" s="78"/>
      <c r="B53" s="2"/>
      <c r="C53" s="2"/>
      <c r="D53" s="2"/>
      <c r="E53" s="2"/>
      <c r="F53" s="3"/>
      <c r="G53" s="3"/>
      <c r="H53" s="4"/>
      <c r="I53" s="5"/>
    </row>
    <row r="54" spans="1:9" s="6" customFormat="1">
      <c r="A54" s="78"/>
      <c r="B54" s="7"/>
      <c r="C54" s="7"/>
      <c r="D54" s="7"/>
      <c r="E54" s="7"/>
      <c r="F54" s="8"/>
      <c r="G54" s="8"/>
      <c r="H54" s="4"/>
      <c r="I54" s="5"/>
    </row>
    <row r="55" spans="1:9" s="6" customFormat="1">
      <c r="A55" s="78"/>
      <c r="B55" s="2"/>
      <c r="C55" s="2"/>
      <c r="D55" s="2"/>
      <c r="E55" s="2"/>
      <c r="F55" s="3"/>
      <c r="G55" s="3"/>
      <c r="H55" s="4"/>
      <c r="I55" s="5"/>
    </row>
    <row r="56" spans="1:9" s="6" customFormat="1">
      <c r="A56" s="78"/>
      <c r="B56" s="7"/>
      <c r="C56" s="7"/>
      <c r="D56" s="7"/>
      <c r="E56" s="7"/>
      <c r="F56" s="8"/>
      <c r="G56" s="8"/>
      <c r="H56" s="4"/>
      <c r="I56" s="5"/>
    </row>
    <row r="57" spans="1:9" s="6" customFormat="1">
      <c r="A57" s="78"/>
      <c r="B57" s="2"/>
      <c r="C57" s="2"/>
      <c r="D57" s="2"/>
      <c r="E57" s="2"/>
      <c r="F57" s="3"/>
      <c r="G57" s="3"/>
      <c r="H57" s="4"/>
      <c r="I57" s="5"/>
    </row>
    <row r="58" spans="1:9" s="6" customFormat="1">
      <c r="A58" s="78"/>
      <c r="B58" s="7"/>
      <c r="C58" s="7"/>
      <c r="D58" s="7"/>
      <c r="E58" s="7"/>
      <c r="F58" s="8"/>
      <c r="G58" s="8"/>
      <c r="H58" s="4"/>
      <c r="I58" s="5"/>
    </row>
    <row r="59" spans="1:9" s="13" customFormat="1" ht="19" customHeight="1">
      <c r="A59" s="78"/>
      <c r="B59" s="10"/>
      <c r="C59" s="10"/>
      <c r="D59" s="10"/>
      <c r="E59" s="10"/>
      <c r="F59" s="14"/>
      <c r="G59" s="14"/>
      <c r="H59" s="9"/>
      <c r="I59" s="5"/>
    </row>
    <row r="60" spans="1:9" s="13" customFormat="1" ht="16.5" customHeight="1">
      <c r="A60" s="78"/>
      <c r="B60" s="10"/>
      <c r="C60" s="10"/>
      <c r="D60" s="10"/>
      <c r="E60" s="10"/>
      <c r="F60" s="10"/>
      <c r="G60" s="10"/>
      <c r="H60" s="9"/>
      <c r="I60" s="5"/>
    </row>
    <row r="61" spans="1:9" s="6" customFormat="1">
      <c r="A61" s="78"/>
      <c r="B61" s="2"/>
      <c r="C61" s="2"/>
      <c r="D61" s="2"/>
      <c r="E61" s="2"/>
      <c r="F61" s="3"/>
      <c r="G61" s="3"/>
      <c r="H61" s="4"/>
      <c r="I61" s="5"/>
    </row>
    <row r="62" spans="1:9" s="6" customFormat="1">
      <c r="A62" s="78"/>
      <c r="B62" s="7"/>
      <c r="C62" s="7"/>
      <c r="D62" s="7"/>
      <c r="E62" s="7"/>
      <c r="F62" s="8"/>
      <c r="G62" s="8"/>
      <c r="H62" s="4"/>
      <c r="I62" s="5"/>
    </row>
    <row r="63" spans="1:9" s="6" customFormat="1">
      <c r="A63" s="78"/>
      <c r="B63" s="2"/>
      <c r="C63" s="2"/>
      <c r="D63" s="2"/>
      <c r="E63" s="2"/>
      <c r="F63" s="3"/>
      <c r="G63" s="3"/>
      <c r="H63" s="4"/>
      <c r="I63" s="5"/>
    </row>
    <row r="64" spans="1:9" s="6" customFormat="1">
      <c r="A64" s="78"/>
      <c r="B64" s="7"/>
      <c r="C64" s="7"/>
      <c r="D64" s="7"/>
      <c r="E64" s="7"/>
      <c r="F64" s="8"/>
      <c r="G64" s="8"/>
      <c r="H64" s="4"/>
      <c r="I64" s="5"/>
    </row>
    <row r="65" spans="1:9" s="6" customFormat="1">
      <c r="A65" s="78"/>
      <c r="B65" s="2"/>
      <c r="C65" s="2"/>
      <c r="D65" s="2"/>
      <c r="E65" s="2"/>
      <c r="F65" s="3"/>
      <c r="G65" s="3"/>
      <c r="H65" s="4"/>
      <c r="I65" s="5"/>
    </row>
    <row r="66" spans="1:9" s="6" customFormat="1">
      <c r="A66" s="78"/>
      <c r="B66" s="7"/>
      <c r="C66" s="7"/>
      <c r="D66" s="7"/>
      <c r="E66" s="7"/>
      <c r="F66" s="8"/>
      <c r="G66" s="8"/>
      <c r="H66" s="4"/>
      <c r="I66" s="5"/>
    </row>
    <row r="67" spans="1:9" s="6" customFormat="1">
      <c r="A67" s="78"/>
      <c r="B67" s="2"/>
      <c r="C67" s="2"/>
      <c r="D67" s="2"/>
      <c r="E67" s="2"/>
      <c r="F67" s="3"/>
      <c r="G67" s="3"/>
      <c r="H67" s="4"/>
      <c r="I67" s="5"/>
    </row>
    <row r="68" spans="1:9" s="6" customFormat="1">
      <c r="A68" s="78"/>
      <c r="B68" s="7"/>
      <c r="C68" s="7"/>
      <c r="D68" s="7"/>
      <c r="E68" s="7"/>
      <c r="F68" s="8"/>
      <c r="G68" s="8"/>
      <c r="H68" s="4"/>
      <c r="I68" s="5"/>
    </row>
    <row r="69" spans="1:9" s="6" customFormat="1">
      <c r="A69" s="78"/>
      <c r="B69" s="2"/>
      <c r="C69" s="2"/>
      <c r="D69" s="2"/>
      <c r="E69" s="2"/>
      <c r="F69" s="3"/>
      <c r="G69" s="3"/>
      <c r="H69" s="4"/>
      <c r="I69" s="5"/>
    </row>
    <row r="70" spans="1:9" s="6" customFormat="1">
      <c r="A70" s="78"/>
      <c r="B70" s="7"/>
      <c r="C70" s="7"/>
      <c r="D70" s="7"/>
      <c r="E70" s="7"/>
      <c r="F70" s="8"/>
      <c r="G70" s="8"/>
      <c r="H70" s="4"/>
      <c r="I70" s="5"/>
    </row>
    <row r="71" spans="1:9" s="6" customFormat="1">
      <c r="A71" s="78"/>
      <c r="B71" s="2"/>
      <c r="C71" s="2"/>
      <c r="D71" s="2"/>
      <c r="E71" s="2"/>
      <c r="F71" s="3"/>
      <c r="G71" s="3"/>
      <c r="H71" s="4"/>
      <c r="I71" s="5"/>
    </row>
    <row r="72" spans="1:9" s="6" customFormat="1">
      <c r="A72" s="78"/>
      <c r="B72" s="7"/>
      <c r="C72" s="7"/>
      <c r="D72" s="7"/>
      <c r="E72" s="7"/>
      <c r="F72" s="8"/>
      <c r="G72" s="8"/>
      <c r="H72" s="4"/>
      <c r="I72" s="5"/>
    </row>
    <row r="73" spans="1:9" s="6" customFormat="1">
      <c r="A73" s="78"/>
      <c r="B73" s="2"/>
      <c r="C73" s="2"/>
      <c r="D73" s="2"/>
      <c r="E73" s="2"/>
      <c r="F73" s="3"/>
      <c r="G73" s="3"/>
      <c r="H73" s="4"/>
      <c r="I73" s="5"/>
    </row>
    <row r="74" spans="1:9" s="6" customFormat="1">
      <c r="A74" s="78"/>
      <c r="B74" s="7"/>
      <c r="C74" s="7"/>
      <c r="D74" s="7"/>
      <c r="E74" s="7"/>
      <c r="F74" s="8"/>
      <c r="G74" s="8"/>
      <c r="H74" s="4"/>
      <c r="I74" s="5"/>
    </row>
    <row r="75" spans="1:9" s="6" customFormat="1">
      <c r="A75" s="78"/>
      <c r="B75" s="2"/>
      <c r="C75" s="2"/>
      <c r="D75" s="2"/>
      <c r="E75" s="2"/>
      <c r="F75" s="3"/>
      <c r="G75" s="3"/>
      <c r="H75" s="4"/>
      <c r="I75" s="5"/>
    </row>
    <row r="76" spans="1:9" s="6" customFormat="1">
      <c r="A76" s="78"/>
      <c r="B76" s="7"/>
      <c r="C76" s="7"/>
      <c r="D76" s="7"/>
      <c r="E76" s="7"/>
      <c r="F76" s="8"/>
      <c r="G76" s="8"/>
      <c r="H76" s="4"/>
      <c r="I76" s="5"/>
    </row>
    <row r="77" spans="1:9" s="6" customFormat="1">
      <c r="A77" s="78"/>
      <c r="B77" s="2"/>
      <c r="C77" s="2"/>
      <c r="D77" s="2"/>
      <c r="E77" s="2"/>
      <c r="F77" s="3"/>
      <c r="G77" s="3"/>
      <c r="H77" s="4"/>
      <c r="I77" s="5"/>
    </row>
    <row r="78" spans="1:9" s="6" customFormat="1">
      <c r="A78" s="78"/>
      <c r="B78" s="7"/>
      <c r="C78" s="7"/>
      <c r="D78" s="7"/>
      <c r="E78" s="7"/>
      <c r="F78" s="8"/>
      <c r="G78" s="8"/>
      <c r="H78" s="4"/>
      <c r="I78" s="5"/>
    </row>
    <row r="79" spans="1:9" s="6" customFormat="1">
      <c r="A79" s="78"/>
      <c r="B79" s="2"/>
      <c r="C79" s="2"/>
      <c r="D79" s="2"/>
      <c r="E79" s="2"/>
      <c r="F79" s="3"/>
      <c r="G79" s="3"/>
      <c r="H79" s="12"/>
      <c r="I79" s="11"/>
    </row>
    <row r="80" spans="1:9" s="6" customFormat="1">
      <c r="A80" s="78"/>
      <c r="B80" s="7"/>
      <c r="C80" s="7"/>
      <c r="D80" s="7"/>
      <c r="E80" s="7"/>
      <c r="F80" s="8"/>
      <c r="G80" s="8"/>
      <c r="H80" s="12"/>
      <c r="I80" s="11"/>
    </row>
    <row r="81" spans="1:9" s="13" customFormat="1" ht="19" customHeight="1">
      <c r="A81" s="78"/>
      <c r="B81" s="10"/>
      <c r="C81" s="10"/>
      <c r="D81" s="10"/>
      <c r="E81" s="10"/>
      <c r="F81" s="14"/>
      <c r="G81" s="14"/>
      <c r="H81" s="9"/>
      <c r="I81" s="5"/>
    </row>
    <row r="82" spans="1:9" s="13" customFormat="1" ht="16.5" customHeight="1">
      <c r="A82" s="78"/>
      <c r="B82" s="10"/>
      <c r="C82" s="10"/>
      <c r="D82" s="10"/>
      <c r="E82" s="10"/>
      <c r="F82" s="10"/>
      <c r="G82" s="10"/>
      <c r="H82" s="9"/>
      <c r="I82" s="5"/>
    </row>
    <row r="83" spans="1:9" s="6" customFormat="1">
      <c r="A83" s="78"/>
      <c r="B83" s="2"/>
      <c r="C83" s="2"/>
      <c r="D83" s="2"/>
      <c r="E83" s="2"/>
      <c r="F83" s="15"/>
      <c r="G83" s="15"/>
      <c r="H83" s="4"/>
      <c r="I83" s="5"/>
    </row>
    <row r="84" spans="1:9" s="6" customFormat="1">
      <c r="A84" s="78"/>
      <c r="B84" s="305"/>
      <c r="C84" s="305"/>
      <c r="D84" s="305"/>
      <c r="E84" s="305"/>
      <c r="F84" s="305"/>
      <c r="G84" s="8"/>
      <c r="H84" s="4"/>
      <c r="I84" s="5"/>
    </row>
    <row r="85" spans="1:9" s="6" customFormat="1">
      <c r="A85" s="78"/>
      <c r="B85" s="2"/>
      <c r="C85" s="2"/>
      <c r="D85" s="2"/>
      <c r="E85" s="2"/>
      <c r="F85" s="15"/>
      <c r="G85" s="15"/>
      <c r="H85" s="4"/>
      <c r="I85" s="5"/>
    </row>
    <row r="86" spans="1:9" s="6" customFormat="1">
      <c r="A86" s="78"/>
      <c r="B86" s="305"/>
      <c r="C86" s="305"/>
      <c r="D86" s="305"/>
      <c r="E86" s="305"/>
      <c r="F86" s="305"/>
      <c r="G86" s="8"/>
      <c r="H86" s="4"/>
      <c r="I86" s="5"/>
    </row>
    <row r="87" spans="1:9" s="6" customFormat="1">
      <c r="A87" s="78"/>
      <c r="B87" s="2"/>
      <c r="C87" s="2"/>
      <c r="D87" s="2"/>
      <c r="E87" s="2"/>
      <c r="F87" s="15"/>
      <c r="G87" s="15"/>
      <c r="H87" s="4"/>
      <c r="I87" s="5"/>
    </row>
    <row r="88" spans="1:9" s="6" customFormat="1">
      <c r="A88" s="78"/>
      <c r="B88" s="305"/>
      <c r="C88" s="305"/>
      <c r="D88" s="305"/>
      <c r="E88" s="305"/>
      <c r="F88" s="305"/>
      <c r="G88" s="8"/>
      <c r="H88" s="4"/>
      <c r="I88" s="5"/>
    </row>
    <row r="89" spans="1:9" s="6" customFormat="1">
      <c r="A89" s="78"/>
      <c r="B89" s="2"/>
      <c r="C89" s="2"/>
      <c r="D89" s="2"/>
      <c r="E89" s="2"/>
      <c r="F89" s="15"/>
      <c r="G89" s="15"/>
      <c r="H89" s="4"/>
      <c r="I89" s="5"/>
    </row>
    <row r="90" spans="1:9" s="6" customFormat="1">
      <c r="A90" s="78"/>
      <c r="B90" s="305"/>
      <c r="C90" s="305"/>
      <c r="D90" s="305"/>
      <c r="E90" s="305"/>
      <c r="F90" s="305"/>
      <c r="G90" s="8"/>
      <c r="H90" s="4"/>
      <c r="I90" s="5"/>
    </row>
    <row r="91" spans="1:9" s="6" customFormat="1">
      <c r="A91" s="78"/>
      <c r="B91" s="2"/>
      <c r="C91" s="2"/>
      <c r="D91" s="2"/>
      <c r="E91" s="2"/>
      <c r="F91" s="15"/>
      <c r="G91" s="15"/>
      <c r="H91" s="4"/>
      <c r="I91" s="5"/>
    </row>
    <row r="92" spans="1:9" s="6" customFormat="1">
      <c r="A92" s="78"/>
      <c r="B92" s="305"/>
      <c r="C92" s="305"/>
      <c r="D92" s="305"/>
      <c r="E92" s="305"/>
      <c r="F92" s="305"/>
      <c r="G92" s="8"/>
      <c r="H92" s="4"/>
      <c r="I92" s="5"/>
    </row>
    <row r="93" spans="1:9" s="6" customFormat="1">
      <c r="A93" s="78"/>
      <c r="B93" s="2"/>
      <c r="C93" s="2"/>
      <c r="D93" s="2"/>
      <c r="E93" s="2"/>
      <c r="F93" s="15"/>
      <c r="G93" s="15"/>
      <c r="H93" s="4"/>
      <c r="I93" s="5"/>
    </row>
    <row r="94" spans="1:9" s="6" customFormat="1">
      <c r="A94" s="78"/>
      <c r="B94" s="305"/>
      <c r="C94" s="305"/>
      <c r="D94" s="305"/>
      <c r="E94" s="305"/>
      <c r="F94" s="305"/>
      <c r="G94" s="8"/>
      <c r="H94" s="4"/>
      <c r="I94" s="5"/>
    </row>
    <row r="95" spans="1:9" s="6" customFormat="1">
      <c r="A95" s="78"/>
      <c r="B95" s="2"/>
      <c r="C95" s="2"/>
      <c r="D95" s="2"/>
      <c r="E95" s="2"/>
      <c r="F95" s="15"/>
      <c r="G95" s="15"/>
      <c r="H95" s="4"/>
      <c r="I95" s="5"/>
    </row>
    <row r="96" spans="1:9" s="6" customFormat="1">
      <c r="A96" s="78"/>
      <c r="B96" s="305"/>
      <c r="C96" s="305"/>
      <c r="D96" s="305"/>
      <c r="E96" s="305"/>
      <c r="F96" s="305"/>
      <c r="G96" s="8"/>
      <c r="H96" s="4"/>
      <c r="I96" s="5"/>
    </row>
    <row r="97" spans="1:9" s="6" customFormat="1">
      <c r="A97" s="78"/>
      <c r="B97" s="2"/>
      <c r="C97" s="2"/>
      <c r="D97" s="2"/>
      <c r="E97" s="2"/>
      <c r="F97" s="15"/>
      <c r="G97" s="15"/>
      <c r="H97" s="4"/>
      <c r="I97" s="5"/>
    </row>
    <row r="98" spans="1:9" s="6" customFormat="1">
      <c r="A98" s="78"/>
      <c r="B98" s="305"/>
      <c r="C98" s="305"/>
      <c r="D98" s="305"/>
      <c r="E98" s="305"/>
      <c r="F98" s="305"/>
      <c r="G98" s="8"/>
      <c r="H98" s="4"/>
      <c r="I98" s="5"/>
    </row>
    <row r="99" spans="1:9" s="6" customFormat="1">
      <c r="A99" s="78"/>
      <c r="B99" s="2"/>
      <c r="C99" s="2"/>
      <c r="D99" s="2"/>
      <c r="E99" s="2"/>
      <c r="F99" s="15"/>
      <c r="G99" s="15"/>
      <c r="H99" s="4"/>
      <c r="I99" s="5"/>
    </row>
    <row r="100" spans="1:9" s="6" customFormat="1">
      <c r="A100" s="78"/>
      <c r="B100" s="305"/>
      <c r="C100" s="305"/>
      <c r="D100" s="305"/>
      <c r="E100" s="305"/>
      <c r="F100" s="305"/>
      <c r="G100" s="8"/>
      <c r="H100" s="4"/>
      <c r="I100" s="5"/>
    </row>
    <row r="101" spans="1:9" s="6" customFormat="1">
      <c r="A101" s="78"/>
      <c r="B101" s="2"/>
      <c r="C101" s="2"/>
      <c r="D101" s="2"/>
      <c r="E101" s="2"/>
      <c r="F101" s="15"/>
      <c r="G101" s="15"/>
      <c r="H101" s="4"/>
      <c r="I101" s="5"/>
    </row>
    <row r="102" spans="1:9" s="6" customFormat="1">
      <c r="A102" s="78"/>
      <c r="B102" s="305"/>
      <c r="C102" s="305"/>
      <c r="D102" s="305"/>
      <c r="E102" s="305"/>
      <c r="F102" s="305"/>
      <c r="G102" s="8"/>
      <c r="H102" s="4"/>
      <c r="I102" s="5"/>
    </row>
    <row r="103" spans="1:9" s="6" customFormat="1">
      <c r="A103" s="78"/>
      <c r="B103" s="10"/>
      <c r="C103" s="10"/>
      <c r="D103" s="10"/>
      <c r="E103" s="10"/>
      <c r="F103" s="14"/>
      <c r="G103" s="14"/>
      <c r="H103" s="9"/>
      <c r="I103" s="5"/>
    </row>
    <row r="104" spans="1:9" s="6" customFormat="1">
      <c r="A104" s="78"/>
      <c r="B104" s="10"/>
      <c r="C104" s="10"/>
      <c r="D104" s="10"/>
      <c r="E104" s="10"/>
      <c r="F104" s="10"/>
      <c r="G104" s="10"/>
      <c r="H104" s="9"/>
      <c r="I104" s="5"/>
    </row>
    <row r="105" spans="1:9" s="6" customFormat="1">
      <c r="A105" s="78"/>
      <c r="B105" s="2"/>
      <c r="C105" s="2"/>
      <c r="D105" s="2"/>
      <c r="E105" s="2"/>
      <c r="F105" s="15"/>
      <c r="G105" s="15"/>
      <c r="H105" s="4"/>
      <c r="I105" s="5"/>
    </row>
    <row r="106" spans="1:9" s="6" customFormat="1">
      <c r="A106" s="78"/>
      <c r="B106" s="305"/>
      <c r="C106" s="305"/>
      <c r="D106" s="305"/>
      <c r="E106" s="305"/>
      <c r="F106" s="305"/>
      <c r="G106" s="8"/>
      <c r="H106" s="4"/>
      <c r="I106" s="5"/>
    </row>
    <row r="107" spans="1:9" s="6" customFormat="1">
      <c r="A107" s="78"/>
      <c r="B107" s="2"/>
      <c r="C107" s="2"/>
      <c r="D107" s="2"/>
      <c r="E107" s="2"/>
      <c r="F107" s="15"/>
      <c r="G107" s="15"/>
      <c r="H107" s="4"/>
      <c r="I107" s="5"/>
    </row>
    <row r="108" spans="1:9" s="6" customFormat="1">
      <c r="A108" s="78"/>
      <c r="B108" s="305"/>
      <c r="C108" s="305"/>
      <c r="D108" s="305"/>
      <c r="E108" s="305"/>
      <c r="F108" s="305"/>
      <c r="G108" s="8"/>
      <c r="H108" s="4"/>
      <c r="I108" s="5"/>
    </row>
    <row r="109" spans="1:9" s="6" customFormat="1">
      <c r="A109" s="78"/>
      <c r="B109" s="2"/>
      <c r="C109" s="2"/>
      <c r="D109" s="2"/>
      <c r="E109" s="2"/>
      <c r="F109" s="15"/>
      <c r="G109" s="15"/>
      <c r="H109" s="4"/>
      <c r="I109" s="5"/>
    </row>
    <row r="110" spans="1:9" s="6" customFormat="1">
      <c r="A110" s="78"/>
      <c r="B110" s="305"/>
      <c r="C110" s="305"/>
      <c r="D110" s="305"/>
      <c r="E110" s="305"/>
      <c r="F110" s="305"/>
      <c r="G110" s="8"/>
      <c r="H110" s="4"/>
      <c r="I110" s="5"/>
    </row>
    <row r="111" spans="1:9" s="6" customFormat="1">
      <c r="A111" s="78"/>
      <c r="B111" s="2"/>
      <c r="C111" s="2"/>
      <c r="D111" s="2"/>
      <c r="E111" s="2"/>
      <c r="F111" s="15"/>
      <c r="G111" s="15"/>
      <c r="H111" s="4"/>
      <c r="I111" s="5"/>
    </row>
    <row r="112" spans="1:9" s="6" customFormat="1">
      <c r="A112" s="78"/>
      <c r="B112" s="305"/>
      <c r="C112" s="305"/>
      <c r="D112" s="305"/>
      <c r="E112" s="305"/>
      <c r="F112" s="305"/>
      <c r="G112" s="8"/>
      <c r="H112" s="4"/>
      <c r="I112" s="5"/>
    </row>
    <row r="113" spans="1:9" s="6" customFormat="1">
      <c r="A113" s="78"/>
      <c r="B113" s="2"/>
      <c r="C113" s="2"/>
      <c r="D113" s="2"/>
      <c r="E113" s="2"/>
      <c r="F113" s="15"/>
      <c r="G113" s="15"/>
      <c r="H113" s="4"/>
      <c r="I113" s="5"/>
    </row>
    <row r="114" spans="1:9" s="6" customFormat="1">
      <c r="A114" s="78"/>
      <c r="B114" s="305"/>
      <c r="C114" s="305"/>
      <c r="D114" s="305"/>
      <c r="E114" s="305"/>
      <c r="F114" s="305"/>
      <c r="G114" s="8"/>
      <c r="H114" s="4"/>
      <c r="I114" s="5"/>
    </row>
    <row r="115" spans="1:9" s="6" customFormat="1">
      <c r="A115" s="78"/>
      <c r="B115" s="2"/>
      <c r="C115" s="2"/>
      <c r="D115" s="2"/>
      <c r="E115" s="2"/>
      <c r="F115" s="15"/>
      <c r="G115" s="15"/>
      <c r="H115" s="4"/>
      <c r="I115" s="5"/>
    </row>
    <row r="116" spans="1:9" s="6" customFormat="1">
      <c r="A116" s="78"/>
      <c r="B116" s="305"/>
      <c r="C116" s="305"/>
      <c r="D116" s="305"/>
      <c r="E116" s="305"/>
      <c r="F116" s="305"/>
      <c r="G116" s="8"/>
      <c r="H116" s="4"/>
      <c r="I116" s="5"/>
    </row>
    <row r="117" spans="1:9" s="6" customFormat="1">
      <c r="A117" s="78"/>
      <c r="B117" s="2"/>
      <c r="C117" s="2"/>
      <c r="D117" s="2"/>
      <c r="E117" s="2"/>
      <c r="F117" s="15"/>
      <c r="G117" s="15"/>
      <c r="H117" s="4"/>
      <c r="I117" s="5"/>
    </row>
    <row r="118" spans="1:9" s="6" customFormat="1">
      <c r="A118" s="78"/>
      <c r="B118" s="305"/>
      <c r="C118" s="305"/>
      <c r="D118" s="305"/>
      <c r="E118" s="305"/>
      <c r="F118" s="305"/>
      <c r="G118" s="8"/>
      <c r="H118" s="4"/>
      <c r="I118" s="5"/>
    </row>
    <row r="119" spans="1:9" s="6" customFormat="1">
      <c r="A119" s="78"/>
      <c r="B119" s="2"/>
      <c r="C119" s="2"/>
      <c r="D119" s="2"/>
      <c r="E119" s="2"/>
      <c r="F119" s="15"/>
      <c r="G119" s="15"/>
      <c r="H119" s="4"/>
      <c r="I119" s="5"/>
    </row>
    <row r="120" spans="1:9" s="6" customFormat="1">
      <c r="A120" s="78"/>
      <c r="B120" s="305"/>
      <c r="C120" s="305"/>
      <c r="D120" s="305"/>
      <c r="E120" s="305"/>
      <c r="F120" s="305"/>
      <c r="G120" s="8"/>
      <c r="H120" s="4"/>
      <c r="I120" s="5"/>
    </row>
    <row r="121" spans="1:9" s="6" customFormat="1">
      <c r="A121" s="78"/>
      <c r="B121" s="2"/>
      <c r="C121" s="2"/>
      <c r="D121" s="2"/>
      <c r="E121" s="2"/>
      <c r="F121" s="15"/>
      <c r="G121" s="15"/>
      <c r="H121" s="4"/>
      <c r="I121" s="5"/>
    </row>
    <row r="122" spans="1:9" s="6" customFormat="1">
      <c r="A122" s="78"/>
      <c r="B122" s="305"/>
      <c r="C122" s="305"/>
      <c r="D122" s="305"/>
      <c r="E122" s="305"/>
      <c r="F122" s="305"/>
      <c r="G122" s="8"/>
      <c r="H122" s="4"/>
      <c r="I122" s="5"/>
    </row>
    <row r="123" spans="1:9" s="6" customFormat="1">
      <c r="A123" s="78"/>
      <c r="B123" s="2"/>
      <c r="C123" s="2"/>
      <c r="D123" s="2"/>
      <c r="E123" s="2"/>
      <c r="F123" s="15"/>
      <c r="G123" s="15"/>
      <c r="H123" s="4"/>
      <c r="I123" s="5"/>
    </row>
    <row r="124" spans="1:9" s="6" customFormat="1">
      <c r="A124" s="78"/>
      <c r="B124" s="305"/>
      <c r="C124" s="305"/>
      <c r="D124" s="305"/>
      <c r="E124" s="305"/>
      <c r="F124" s="305"/>
      <c r="G124" s="8"/>
      <c r="H124" s="4"/>
      <c r="I124" s="5"/>
    </row>
    <row r="125" spans="1:9" s="6" customFormat="1">
      <c r="A125" s="78"/>
      <c r="B125" s="10"/>
      <c r="C125" s="10"/>
      <c r="D125" s="10"/>
      <c r="E125" s="10"/>
      <c r="F125" s="14"/>
      <c r="G125" s="14"/>
      <c r="H125" s="9"/>
      <c r="I125" s="5"/>
    </row>
    <row r="126" spans="1:9" s="6" customFormat="1">
      <c r="A126" s="78"/>
      <c r="B126" s="10"/>
      <c r="C126" s="10"/>
      <c r="D126" s="10"/>
      <c r="E126" s="10"/>
      <c r="F126" s="10"/>
      <c r="G126" s="10"/>
      <c r="H126" s="9"/>
      <c r="I126" s="5"/>
    </row>
    <row r="127" spans="1:9" s="6" customFormat="1">
      <c r="A127" s="78"/>
      <c r="B127" s="2"/>
      <c r="C127" s="2"/>
      <c r="D127" s="2"/>
      <c r="E127" s="2"/>
      <c r="F127" s="15"/>
      <c r="G127" s="15"/>
      <c r="H127" s="4"/>
      <c r="I127" s="5"/>
    </row>
    <row r="128" spans="1:9" s="6" customFormat="1">
      <c r="A128" s="78"/>
      <c r="B128" s="305"/>
      <c r="C128" s="305"/>
      <c r="D128" s="305"/>
      <c r="E128" s="305"/>
      <c r="F128" s="305"/>
      <c r="G128" s="8"/>
      <c r="H128" s="4"/>
      <c r="I128" s="5"/>
    </row>
    <row r="129" spans="1:9" s="6" customFormat="1">
      <c r="A129" s="78"/>
      <c r="B129" s="2"/>
      <c r="C129" s="2"/>
      <c r="D129" s="2"/>
      <c r="E129" s="2"/>
      <c r="F129" s="15"/>
      <c r="G129" s="15"/>
      <c r="H129" s="4"/>
      <c r="I129" s="5"/>
    </row>
    <row r="130" spans="1:9" s="6" customFormat="1">
      <c r="A130" s="78"/>
      <c r="B130" s="305"/>
      <c r="C130" s="305"/>
      <c r="D130" s="305"/>
      <c r="E130" s="305"/>
      <c r="F130" s="305"/>
      <c r="G130" s="8"/>
      <c r="H130" s="4"/>
      <c r="I130" s="5"/>
    </row>
    <row r="131" spans="1:9" s="6" customFormat="1">
      <c r="A131" s="78"/>
      <c r="B131" s="2"/>
      <c r="C131" s="2"/>
      <c r="D131" s="2"/>
      <c r="E131" s="2"/>
      <c r="F131" s="15"/>
      <c r="G131" s="15"/>
      <c r="H131" s="4"/>
      <c r="I131" s="5"/>
    </row>
    <row r="132" spans="1:9" s="6" customFormat="1">
      <c r="A132" s="78"/>
      <c r="B132" s="305"/>
      <c r="C132" s="305"/>
      <c r="D132" s="305"/>
      <c r="E132" s="305"/>
      <c r="F132" s="305"/>
      <c r="G132" s="8"/>
      <c r="H132" s="4"/>
      <c r="I132" s="5"/>
    </row>
    <row r="133" spans="1:9" s="6" customFormat="1">
      <c r="A133" s="78"/>
      <c r="B133" s="2"/>
      <c r="C133" s="2"/>
      <c r="D133" s="2"/>
      <c r="E133" s="2"/>
      <c r="F133" s="15"/>
      <c r="G133" s="15"/>
      <c r="H133" s="4"/>
      <c r="I133" s="5"/>
    </row>
    <row r="134" spans="1:9" s="6" customFormat="1">
      <c r="A134" s="78"/>
      <c r="B134" s="305"/>
      <c r="C134" s="305"/>
      <c r="D134" s="305"/>
      <c r="E134" s="305"/>
      <c r="F134" s="305"/>
      <c r="G134" s="8"/>
      <c r="H134" s="4"/>
      <c r="I134" s="5"/>
    </row>
    <row r="135" spans="1:9" s="6" customFormat="1">
      <c r="A135" s="78"/>
      <c r="B135" s="2"/>
      <c r="C135" s="2"/>
      <c r="D135" s="2"/>
      <c r="E135" s="2"/>
      <c r="F135" s="15"/>
      <c r="G135" s="15"/>
      <c r="H135" s="4"/>
      <c r="I135" s="5"/>
    </row>
    <row r="136" spans="1:9" s="6" customFormat="1">
      <c r="A136" s="78"/>
      <c r="B136" s="305"/>
      <c r="C136" s="305"/>
      <c r="D136" s="305"/>
      <c r="E136" s="305"/>
      <c r="F136" s="305"/>
      <c r="G136" s="8"/>
      <c r="H136" s="4"/>
      <c r="I136" s="5"/>
    </row>
    <row r="137" spans="1:9" s="6" customFormat="1">
      <c r="A137" s="78"/>
      <c r="B137" s="2"/>
      <c r="C137" s="2"/>
      <c r="D137" s="2"/>
      <c r="E137" s="2"/>
      <c r="F137" s="15"/>
      <c r="G137" s="15"/>
      <c r="H137" s="4"/>
      <c r="I137" s="5"/>
    </row>
    <row r="138" spans="1:9" s="6" customFormat="1">
      <c r="A138" s="78"/>
      <c r="B138" s="305"/>
      <c r="C138" s="305"/>
      <c r="D138" s="305"/>
      <c r="E138" s="305"/>
      <c r="F138" s="305"/>
      <c r="G138" s="8"/>
      <c r="H138" s="4"/>
      <c r="I138" s="5"/>
    </row>
    <row r="139" spans="1:9" s="6" customFormat="1">
      <c r="A139" s="78"/>
      <c r="B139" s="2"/>
      <c r="C139" s="2"/>
      <c r="D139" s="2"/>
      <c r="E139" s="2"/>
      <c r="F139" s="15"/>
      <c r="G139" s="15"/>
      <c r="H139" s="4"/>
      <c r="I139" s="5"/>
    </row>
    <row r="140" spans="1:9" s="6" customFormat="1">
      <c r="A140" s="78"/>
      <c r="B140" s="305"/>
      <c r="C140" s="305"/>
      <c r="D140" s="305"/>
      <c r="E140" s="305"/>
      <c r="F140" s="305"/>
      <c r="G140" s="8"/>
      <c r="H140" s="4"/>
      <c r="I140" s="5"/>
    </row>
    <row r="141" spans="1:9" s="6" customFormat="1">
      <c r="A141" s="78"/>
      <c r="B141" s="2"/>
      <c r="C141" s="2"/>
      <c r="D141" s="2"/>
      <c r="E141" s="2"/>
      <c r="F141" s="15"/>
      <c r="G141" s="15"/>
      <c r="H141" s="4"/>
      <c r="I141" s="5"/>
    </row>
    <row r="142" spans="1:9" s="6" customFormat="1">
      <c r="A142" s="82"/>
      <c r="B142" s="305"/>
      <c r="C142" s="305"/>
      <c r="D142" s="305"/>
      <c r="E142" s="305"/>
      <c r="F142" s="305"/>
      <c r="G142" s="8"/>
      <c r="H142" s="4"/>
      <c r="I142" s="5"/>
    </row>
    <row r="143" spans="1:9" s="6" customFormat="1">
      <c r="A143" s="82"/>
      <c r="B143" s="2"/>
      <c r="C143" s="2"/>
      <c r="D143" s="2"/>
      <c r="E143" s="2"/>
      <c r="F143" s="15"/>
      <c r="G143" s="15"/>
      <c r="H143" s="4"/>
      <c r="I143" s="5"/>
    </row>
    <row r="144" spans="1:9" s="6" customFormat="1">
      <c r="A144" s="82"/>
      <c r="B144" s="305"/>
      <c r="C144" s="305"/>
      <c r="D144" s="305"/>
      <c r="E144" s="305"/>
      <c r="F144" s="305"/>
      <c r="G144" s="8"/>
      <c r="H144" s="4"/>
      <c r="I144" s="5"/>
    </row>
    <row r="145" spans="1:9" s="6" customFormat="1">
      <c r="A145" s="82"/>
      <c r="B145" s="2"/>
      <c r="C145" s="2"/>
      <c r="D145" s="2"/>
      <c r="E145" s="2"/>
      <c r="F145" s="15"/>
      <c r="G145" s="15"/>
      <c r="H145" s="4"/>
      <c r="I145" s="5"/>
    </row>
    <row r="146" spans="1:9" s="6" customFormat="1">
      <c r="A146" s="82"/>
      <c r="B146" s="305"/>
      <c r="C146" s="305"/>
      <c r="D146" s="305"/>
      <c r="E146" s="305"/>
      <c r="F146" s="305"/>
      <c r="G146" s="8"/>
      <c r="H146" s="4"/>
      <c r="I146" s="5"/>
    </row>
    <row r="147" spans="1:9" s="6" customFormat="1">
      <c r="A147" s="82"/>
      <c r="B147" s="10"/>
      <c r="C147" s="10"/>
      <c r="D147" s="10"/>
      <c r="E147" s="10"/>
      <c r="F147" s="14"/>
      <c r="G147" s="14"/>
      <c r="H147" s="9"/>
      <c r="I147" s="5"/>
    </row>
    <row r="148" spans="1:9" s="6" customFormat="1">
      <c r="A148" s="82"/>
      <c r="B148" s="10"/>
      <c r="C148" s="10"/>
      <c r="D148" s="10"/>
      <c r="E148" s="10"/>
      <c r="F148" s="10"/>
      <c r="G148" s="10"/>
      <c r="H148" s="9"/>
      <c r="I148" s="5"/>
    </row>
    <row r="149" spans="1:9" s="6" customFormat="1">
      <c r="A149" s="82"/>
      <c r="B149" s="2"/>
      <c r="C149" s="2"/>
      <c r="D149" s="2"/>
      <c r="E149" s="2"/>
      <c r="F149" s="15"/>
      <c r="G149" s="15"/>
      <c r="H149" s="4"/>
      <c r="I149" s="5"/>
    </row>
    <row r="150" spans="1:9" s="6" customFormat="1">
      <c r="A150" s="82"/>
      <c r="B150" s="305"/>
      <c r="C150" s="305"/>
      <c r="D150" s="305"/>
      <c r="E150" s="305"/>
      <c r="F150" s="305"/>
      <c r="G150" s="8"/>
      <c r="H150" s="4"/>
      <c r="I150" s="5"/>
    </row>
    <row r="151" spans="1:9" s="6" customFormat="1">
      <c r="A151" s="82"/>
      <c r="B151" s="2"/>
      <c r="C151" s="2"/>
      <c r="D151" s="2"/>
      <c r="E151" s="2"/>
      <c r="F151" s="15"/>
      <c r="G151" s="15"/>
      <c r="H151" s="4"/>
      <c r="I151" s="5"/>
    </row>
    <row r="152" spans="1:9" s="6" customFormat="1">
      <c r="A152" s="82"/>
      <c r="B152" s="305"/>
      <c r="C152" s="305"/>
      <c r="D152" s="305"/>
      <c r="E152" s="305"/>
      <c r="F152" s="305"/>
      <c r="G152" s="8"/>
      <c r="H152" s="4"/>
      <c r="I152" s="5"/>
    </row>
    <row r="153" spans="1:9" s="6" customFormat="1">
      <c r="A153" s="82"/>
      <c r="B153" s="2"/>
      <c r="C153" s="2"/>
      <c r="D153" s="2"/>
      <c r="E153" s="2"/>
      <c r="F153" s="15"/>
      <c r="G153" s="15"/>
      <c r="H153" s="4"/>
      <c r="I153" s="5"/>
    </row>
    <row r="154" spans="1:9" s="6" customFormat="1">
      <c r="A154" s="82"/>
      <c r="B154" s="305"/>
      <c r="C154" s="305"/>
      <c r="D154" s="305"/>
      <c r="E154" s="305"/>
      <c r="F154" s="305"/>
      <c r="G154" s="8"/>
      <c r="H154" s="4"/>
      <c r="I154" s="5"/>
    </row>
    <row r="155" spans="1:9" s="6" customFormat="1">
      <c r="A155" s="82"/>
      <c r="B155" s="2"/>
      <c r="C155" s="2"/>
      <c r="D155" s="2"/>
      <c r="E155" s="2"/>
      <c r="F155" s="15"/>
      <c r="G155" s="15"/>
      <c r="H155" s="4"/>
      <c r="I155" s="5"/>
    </row>
    <row r="156" spans="1:9" s="6" customFormat="1">
      <c r="A156" s="82"/>
      <c r="B156" s="305"/>
      <c r="C156" s="305"/>
      <c r="D156" s="305"/>
      <c r="E156" s="305"/>
      <c r="F156" s="305"/>
      <c r="G156" s="8"/>
      <c r="H156" s="4"/>
      <c r="I156" s="5"/>
    </row>
    <row r="157" spans="1:9" s="6" customFormat="1">
      <c r="A157" s="82"/>
      <c r="B157" s="2"/>
      <c r="C157" s="2"/>
      <c r="D157" s="2"/>
      <c r="E157" s="2"/>
      <c r="F157" s="15"/>
      <c r="G157" s="15"/>
      <c r="H157" s="4"/>
      <c r="I157" s="5"/>
    </row>
    <row r="158" spans="1:9" s="6" customFormat="1">
      <c r="A158" s="82"/>
      <c r="B158" s="305"/>
      <c r="C158" s="305"/>
      <c r="D158" s="305"/>
      <c r="E158" s="305"/>
      <c r="F158" s="305"/>
      <c r="G158" s="8"/>
      <c r="H158" s="4"/>
      <c r="I158" s="5"/>
    </row>
    <row r="159" spans="1:9" s="6" customFormat="1">
      <c r="A159" s="82"/>
      <c r="B159" s="2"/>
      <c r="C159" s="2"/>
      <c r="D159" s="2"/>
      <c r="E159" s="2"/>
      <c r="F159" s="15"/>
      <c r="G159" s="15"/>
      <c r="H159" s="4"/>
      <c r="I159" s="5"/>
    </row>
    <row r="160" spans="1:9" s="6" customFormat="1">
      <c r="A160" s="82"/>
      <c r="B160" s="305"/>
      <c r="C160" s="305"/>
      <c r="D160" s="305"/>
      <c r="E160" s="305"/>
      <c r="F160" s="305"/>
      <c r="G160" s="8"/>
      <c r="H160" s="4"/>
      <c r="I160" s="5"/>
    </row>
    <row r="161" spans="1:9" s="6" customFormat="1">
      <c r="A161" s="82"/>
      <c r="B161" s="2"/>
      <c r="C161" s="2"/>
      <c r="D161" s="2"/>
      <c r="E161" s="2"/>
      <c r="F161" s="15"/>
      <c r="G161" s="15"/>
      <c r="H161" s="4"/>
      <c r="I161" s="5"/>
    </row>
    <row r="162" spans="1:9" s="6" customFormat="1">
      <c r="A162" s="82"/>
      <c r="B162" s="305"/>
      <c r="C162" s="305"/>
      <c r="D162" s="305"/>
      <c r="E162" s="305"/>
      <c r="F162" s="305"/>
      <c r="G162" s="8"/>
      <c r="H162" s="4"/>
      <c r="I162" s="5"/>
    </row>
    <row r="163" spans="1:9" s="6" customFormat="1">
      <c r="A163" s="82"/>
      <c r="B163" s="2"/>
      <c r="C163" s="2"/>
      <c r="D163" s="2"/>
      <c r="E163" s="2"/>
      <c r="F163" s="15"/>
      <c r="G163" s="15"/>
      <c r="H163" s="4"/>
      <c r="I163" s="5"/>
    </row>
    <row r="164" spans="1:9" s="6" customFormat="1">
      <c r="A164" s="82"/>
      <c r="B164" s="305"/>
      <c r="C164" s="305"/>
      <c r="D164" s="305"/>
      <c r="E164" s="305"/>
      <c r="F164" s="305"/>
      <c r="G164" s="8"/>
      <c r="H164" s="4"/>
      <c r="I164" s="5"/>
    </row>
    <row r="165" spans="1:9" s="6" customFormat="1">
      <c r="A165" s="82"/>
      <c r="B165" s="2"/>
      <c r="C165" s="2"/>
      <c r="D165" s="2"/>
      <c r="E165" s="2"/>
      <c r="F165" s="15"/>
      <c r="G165" s="15"/>
      <c r="H165" s="4"/>
      <c r="I165" s="5"/>
    </row>
    <row r="166" spans="1:9" s="6" customFormat="1">
      <c r="A166" s="82"/>
      <c r="B166" s="305"/>
      <c r="C166" s="305"/>
      <c r="D166" s="305"/>
      <c r="E166" s="305"/>
      <c r="F166" s="305"/>
      <c r="G166" s="8"/>
      <c r="H166" s="4"/>
      <c r="I166" s="5"/>
    </row>
    <row r="167" spans="1:9" s="6" customFormat="1">
      <c r="A167" s="82"/>
      <c r="B167" s="2"/>
      <c r="C167" s="2"/>
      <c r="D167" s="2"/>
      <c r="E167" s="2"/>
      <c r="F167" s="15"/>
      <c r="G167" s="15"/>
      <c r="H167" s="4"/>
      <c r="I167" s="5"/>
    </row>
    <row r="168" spans="1:9" s="6" customFormat="1">
      <c r="A168" s="82"/>
      <c r="B168" s="305"/>
      <c r="C168" s="305"/>
      <c r="D168" s="305"/>
      <c r="E168" s="305"/>
      <c r="F168" s="305"/>
      <c r="G168" s="8"/>
      <c r="H168" s="4"/>
      <c r="I168" s="5"/>
    </row>
    <row r="169" spans="1:9" s="6" customFormat="1">
      <c r="A169" s="82"/>
      <c r="B169" s="10"/>
      <c r="C169" s="10"/>
      <c r="D169" s="10"/>
      <c r="E169" s="10"/>
      <c r="F169" s="14"/>
      <c r="G169" s="14"/>
      <c r="H169" s="9"/>
      <c r="I169" s="5"/>
    </row>
    <row r="170" spans="1:9" s="6" customFormat="1">
      <c r="A170" s="82"/>
      <c r="B170" s="10"/>
      <c r="C170" s="10"/>
      <c r="D170" s="10"/>
      <c r="E170" s="10"/>
      <c r="F170" s="10"/>
      <c r="G170" s="10"/>
      <c r="H170" s="9"/>
      <c r="I170" s="5"/>
    </row>
    <row r="171" spans="1:9" s="6" customFormat="1">
      <c r="A171" s="82"/>
      <c r="B171" s="2"/>
      <c r="C171" s="2"/>
      <c r="D171" s="2"/>
      <c r="E171" s="2"/>
      <c r="F171" s="15"/>
      <c r="G171" s="15"/>
      <c r="H171" s="4"/>
      <c r="I171" s="5"/>
    </row>
    <row r="172" spans="1:9" s="6" customFormat="1">
      <c r="A172" s="82"/>
      <c r="B172" s="305"/>
      <c r="C172" s="305"/>
      <c r="D172" s="305"/>
      <c r="E172" s="305"/>
      <c r="F172" s="305"/>
      <c r="G172" s="8"/>
      <c r="H172" s="4"/>
      <c r="I172" s="5"/>
    </row>
    <row r="173" spans="1:9" s="6" customFormat="1">
      <c r="A173" s="82"/>
      <c r="B173" s="2"/>
      <c r="C173" s="2"/>
      <c r="D173" s="2"/>
      <c r="E173" s="2"/>
      <c r="F173" s="15"/>
      <c r="G173" s="15"/>
      <c r="H173" s="4"/>
      <c r="I173" s="5"/>
    </row>
    <row r="174" spans="1:9" s="6" customFormat="1">
      <c r="A174" s="82"/>
      <c r="B174" s="305"/>
      <c r="C174" s="305"/>
      <c r="D174" s="305"/>
      <c r="E174" s="305"/>
      <c r="F174" s="305"/>
      <c r="G174" s="8"/>
      <c r="H174" s="4"/>
      <c r="I174" s="5"/>
    </row>
    <row r="175" spans="1:9" s="6" customFormat="1">
      <c r="A175" s="82"/>
      <c r="B175" s="2"/>
      <c r="C175" s="2"/>
      <c r="D175" s="2"/>
      <c r="E175" s="2"/>
      <c r="F175" s="15"/>
      <c r="G175" s="15"/>
      <c r="H175" s="4"/>
      <c r="I175" s="5"/>
    </row>
    <row r="176" spans="1:9" s="6" customFormat="1">
      <c r="A176" s="82"/>
      <c r="B176" s="305"/>
      <c r="C176" s="305"/>
      <c r="D176" s="305"/>
      <c r="E176" s="305"/>
      <c r="F176" s="305"/>
      <c r="G176" s="8"/>
      <c r="H176" s="4"/>
      <c r="I176" s="5"/>
    </row>
    <row r="177" spans="1:9" s="6" customFormat="1">
      <c r="A177" s="82"/>
      <c r="B177" s="2"/>
      <c r="C177" s="2"/>
      <c r="D177" s="2"/>
      <c r="E177" s="2"/>
      <c r="F177" s="15"/>
      <c r="G177" s="15"/>
      <c r="H177" s="4"/>
      <c r="I177" s="5"/>
    </row>
    <row r="178" spans="1:9" s="6" customFormat="1">
      <c r="A178" s="82"/>
      <c r="B178" s="305"/>
      <c r="C178" s="305"/>
      <c r="D178" s="305"/>
      <c r="E178" s="305"/>
      <c r="F178" s="305"/>
      <c r="G178" s="8"/>
      <c r="H178" s="4"/>
      <c r="I178" s="5"/>
    </row>
    <row r="179" spans="1:9" s="6" customFormat="1">
      <c r="A179" s="82"/>
      <c r="B179" s="2"/>
      <c r="C179" s="2"/>
      <c r="D179" s="2"/>
      <c r="E179" s="2"/>
      <c r="F179" s="15"/>
      <c r="G179" s="15"/>
      <c r="H179" s="4"/>
      <c r="I179" s="5"/>
    </row>
    <row r="180" spans="1:9" s="6" customFormat="1">
      <c r="A180" s="82"/>
      <c r="B180" s="305"/>
      <c r="C180" s="305"/>
      <c r="D180" s="305"/>
      <c r="E180" s="305"/>
      <c r="F180" s="305"/>
      <c r="G180" s="8"/>
      <c r="H180" s="4"/>
      <c r="I180" s="5"/>
    </row>
    <row r="181" spans="1:9" s="6" customFormat="1">
      <c r="A181" s="82"/>
      <c r="B181" s="2"/>
      <c r="C181" s="2"/>
      <c r="D181" s="2"/>
      <c r="E181" s="2"/>
      <c r="F181" s="15"/>
      <c r="G181" s="15"/>
      <c r="H181" s="4"/>
      <c r="I181" s="5"/>
    </row>
    <row r="182" spans="1:9" s="6" customFormat="1">
      <c r="A182" s="82"/>
      <c r="B182" s="305"/>
      <c r="C182" s="305"/>
      <c r="D182" s="305"/>
      <c r="E182" s="305"/>
      <c r="F182" s="305"/>
      <c r="G182" s="8"/>
      <c r="H182" s="4"/>
      <c r="I182" s="5"/>
    </row>
    <row r="183" spans="1:9" s="6" customFormat="1">
      <c r="A183" s="82"/>
      <c r="B183" s="2"/>
      <c r="C183" s="2"/>
      <c r="D183" s="2"/>
      <c r="E183" s="2"/>
      <c r="F183" s="15"/>
      <c r="G183" s="15"/>
      <c r="H183" s="4"/>
      <c r="I183" s="5"/>
    </row>
    <row r="184" spans="1:9" s="6" customFormat="1">
      <c r="A184" s="82"/>
      <c r="B184" s="305"/>
      <c r="C184" s="305"/>
      <c r="D184" s="305"/>
      <c r="E184" s="305"/>
      <c r="F184" s="305"/>
      <c r="G184" s="8"/>
      <c r="H184" s="4"/>
      <c r="I184" s="5"/>
    </row>
    <row r="185" spans="1:9" s="6" customFormat="1">
      <c r="A185" s="82"/>
      <c r="B185" s="2"/>
      <c r="C185" s="2"/>
      <c r="D185" s="2"/>
      <c r="E185" s="2"/>
      <c r="F185" s="15"/>
      <c r="G185" s="15"/>
      <c r="H185" s="4"/>
      <c r="I185" s="5"/>
    </row>
    <row r="186" spans="1:9" s="6" customFormat="1">
      <c r="A186" s="82"/>
      <c r="B186" s="305"/>
      <c r="C186" s="305"/>
      <c r="D186" s="305"/>
      <c r="E186" s="305"/>
      <c r="F186" s="305"/>
      <c r="G186" s="8"/>
      <c r="H186" s="4"/>
      <c r="I186" s="5"/>
    </row>
    <row r="187" spans="1:9" s="6" customFormat="1">
      <c r="A187" s="82"/>
      <c r="B187" s="2"/>
      <c r="C187" s="2"/>
      <c r="D187" s="2"/>
      <c r="E187" s="2"/>
      <c r="F187" s="15"/>
      <c r="G187" s="15"/>
      <c r="H187" s="4"/>
      <c r="I187" s="5"/>
    </row>
    <row r="188" spans="1:9" s="6" customFormat="1">
      <c r="A188" s="82"/>
      <c r="B188" s="305"/>
      <c r="C188" s="305"/>
      <c r="D188" s="305"/>
      <c r="E188" s="305"/>
      <c r="F188" s="305"/>
      <c r="G188" s="8"/>
      <c r="H188" s="4"/>
      <c r="I188" s="5"/>
    </row>
    <row r="189" spans="1:9" s="6" customFormat="1">
      <c r="A189" s="82"/>
      <c r="B189" s="2"/>
      <c r="C189" s="2"/>
      <c r="D189" s="2"/>
      <c r="E189" s="2"/>
      <c r="F189" s="15"/>
      <c r="G189" s="15"/>
      <c r="H189" s="4"/>
      <c r="I189" s="5"/>
    </row>
    <row r="190" spans="1:9" s="6" customFormat="1">
      <c r="A190" s="82"/>
      <c r="B190" s="305"/>
      <c r="C190" s="305"/>
      <c r="D190" s="305"/>
      <c r="E190" s="305"/>
      <c r="F190" s="305"/>
      <c r="G190" s="8"/>
      <c r="H190" s="4"/>
      <c r="I190" s="5"/>
    </row>
    <row r="191" spans="1:9" s="6" customFormat="1">
      <c r="A191" s="82"/>
      <c r="B191" s="10"/>
      <c r="C191" s="10"/>
      <c r="D191" s="10"/>
      <c r="E191" s="10"/>
      <c r="F191" s="14"/>
      <c r="G191" s="14"/>
      <c r="H191" s="9"/>
      <c r="I191" s="5"/>
    </row>
    <row r="192" spans="1:9" s="6" customFormat="1">
      <c r="A192" s="82"/>
      <c r="B192" s="10"/>
      <c r="C192" s="10"/>
      <c r="D192" s="10"/>
      <c r="E192" s="10"/>
      <c r="F192" s="10"/>
      <c r="G192" s="10"/>
      <c r="H192" s="9"/>
      <c r="I192" s="5"/>
    </row>
    <row r="193" spans="2:9">
      <c r="B193" s="104"/>
      <c r="C193" s="105"/>
      <c r="D193" s="105"/>
      <c r="E193" s="105"/>
      <c r="F193" s="106"/>
      <c r="G193" s="153"/>
      <c r="H193" s="107"/>
      <c r="I193" s="108"/>
    </row>
    <row r="194" spans="2:9">
      <c r="B194" s="447"/>
      <c r="C194" s="448"/>
      <c r="D194" s="448"/>
      <c r="E194" s="448"/>
      <c r="F194" s="449"/>
      <c r="G194" s="152"/>
      <c r="H194" s="109"/>
      <c r="I194" s="108"/>
    </row>
    <row r="195" spans="2:9">
      <c r="B195" s="110"/>
      <c r="C195" s="111"/>
      <c r="D195" s="111"/>
      <c r="E195" s="111"/>
      <c r="F195" s="112"/>
      <c r="G195" s="154"/>
      <c r="H195" s="113"/>
      <c r="I195" s="108"/>
    </row>
    <row r="196" spans="2:9">
      <c r="B196" s="447"/>
      <c r="C196" s="448"/>
      <c r="D196" s="448"/>
      <c r="E196" s="448"/>
      <c r="F196" s="449"/>
      <c r="G196" s="152"/>
      <c r="H196" s="109"/>
      <c r="I196" s="108"/>
    </row>
    <row r="197" spans="2:9">
      <c r="B197" s="110"/>
      <c r="C197" s="111"/>
      <c r="D197" s="111"/>
      <c r="E197" s="111"/>
      <c r="F197" s="112"/>
      <c r="G197" s="154"/>
      <c r="H197" s="113"/>
      <c r="I197" s="108"/>
    </row>
    <row r="198" spans="2:9">
      <c r="B198" s="447"/>
      <c r="C198" s="448"/>
      <c r="D198" s="448"/>
      <c r="E198" s="448"/>
      <c r="F198" s="449"/>
      <c r="G198" s="152"/>
      <c r="H198" s="109"/>
      <c r="I198" s="108"/>
    </row>
    <row r="199" spans="2:9">
      <c r="B199" s="110"/>
      <c r="C199" s="111"/>
      <c r="D199" s="111"/>
      <c r="E199" s="111"/>
      <c r="F199" s="112"/>
      <c r="G199" s="154"/>
      <c r="H199" s="113"/>
      <c r="I199" s="108"/>
    </row>
    <row r="200" spans="2:9">
      <c r="B200" s="447"/>
      <c r="C200" s="448"/>
      <c r="D200" s="448"/>
      <c r="E200" s="448"/>
      <c r="F200" s="449"/>
      <c r="G200" s="152"/>
      <c r="H200" s="109"/>
      <c r="I200" s="108"/>
    </row>
    <row r="201" spans="2:9">
      <c r="B201" s="110"/>
      <c r="C201" s="111"/>
      <c r="D201" s="111"/>
      <c r="E201" s="111"/>
      <c r="F201" s="112"/>
      <c r="G201" s="154"/>
      <c r="H201" s="113"/>
      <c r="I201" s="108"/>
    </row>
    <row r="202" spans="2:9">
      <c r="B202" s="447"/>
      <c r="C202" s="448"/>
      <c r="D202" s="448"/>
      <c r="E202" s="448"/>
      <c r="F202" s="449"/>
      <c r="G202" s="152"/>
      <c r="H202" s="109"/>
      <c r="I202" s="108"/>
    </row>
    <row r="203" spans="2:9">
      <c r="B203" s="110"/>
      <c r="C203" s="111"/>
      <c r="D203" s="111"/>
      <c r="E203" s="111"/>
      <c r="F203" s="112"/>
      <c r="G203" s="154"/>
      <c r="H203" s="113"/>
      <c r="I203" s="108"/>
    </row>
    <row r="204" spans="2:9">
      <c r="B204" s="447"/>
      <c r="C204" s="448"/>
      <c r="D204" s="448"/>
      <c r="E204" s="448"/>
      <c r="F204" s="449"/>
      <c r="G204" s="152"/>
      <c r="H204" s="109"/>
      <c r="I204" s="108"/>
    </row>
    <row r="205" spans="2:9">
      <c r="B205" s="110"/>
      <c r="C205" s="111"/>
      <c r="D205" s="111"/>
      <c r="E205" s="111"/>
      <c r="F205" s="112"/>
      <c r="G205" s="154"/>
      <c r="H205" s="113"/>
      <c r="I205" s="108"/>
    </row>
    <row r="206" spans="2:9">
      <c r="B206" s="447"/>
      <c r="C206" s="448"/>
      <c r="D206" s="448"/>
      <c r="E206" s="448"/>
      <c r="F206" s="449"/>
      <c r="G206" s="152"/>
      <c r="H206" s="109"/>
      <c r="I206" s="108"/>
    </row>
    <row r="207" spans="2:9">
      <c r="B207" s="110"/>
      <c r="C207" s="111"/>
      <c r="D207" s="111"/>
      <c r="E207" s="111"/>
      <c r="F207" s="114"/>
      <c r="G207" s="155"/>
      <c r="H207" s="113"/>
      <c r="I207" s="108"/>
    </row>
    <row r="208" spans="2:9">
      <c r="B208" s="447"/>
      <c r="C208" s="448"/>
      <c r="D208" s="448"/>
      <c r="E208" s="448"/>
      <c r="F208" s="449"/>
      <c r="G208" s="152"/>
      <c r="H208" s="109"/>
      <c r="I208" s="108"/>
    </row>
    <row r="209" spans="2:9">
      <c r="B209" s="110"/>
      <c r="C209" s="111"/>
      <c r="D209" s="111"/>
      <c r="E209" s="111"/>
      <c r="F209" s="114"/>
      <c r="G209" s="155"/>
      <c r="H209" s="113"/>
      <c r="I209" s="108"/>
    </row>
    <row r="210" spans="2:9">
      <c r="B210" s="447"/>
      <c r="C210" s="448"/>
      <c r="D210" s="448"/>
      <c r="E210" s="448"/>
      <c r="F210" s="449"/>
      <c r="G210" s="152"/>
      <c r="H210" s="109"/>
      <c r="I210" s="108"/>
    </row>
    <row r="211" spans="2:9">
      <c r="B211" s="110"/>
      <c r="C211" s="111"/>
      <c r="D211" s="111"/>
      <c r="E211" s="111"/>
      <c r="F211" s="112"/>
      <c r="G211" s="154"/>
      <c r="H211" s="113"/>
      <c r="I211" s="108"/>
    </row>
    <row r="212" spans="2:9">
      <c r="B212" s="447"/>
      <c r="C212" s="448"/>
      <c r="D212" s="448"/>
      <c r="E212" s="448"/>
      <c r="F212" s="449"/>
      <c r="G212" s="152"/>
      <c r="H212" s="109"/>
      <c r="I212" s="108"/>
    </row>
    <row r="213" spans="2:9">
      <c r="B213" s="97"/>
      <c r="C213" s="97"/>
      <c r="D213" s="97"/>
      <c r="E213" s="97"/>
      <c r="F213" s="115"/>
      <c r="G213" s="115"/>
      <c r="H213" s="116"/>
      <c r="I213" s="108"/>
    </row>
    <row r="214" spans="2:9">
      <c r="B214" s="97"/>
      <c r="C214" s="97"/>
      <c r="D214" s="97"/>
      <c r="E214" s="97"/>
      <c r="F214" s="97"/>
      <c r="G214" s="97"/>
      <c r="H214" s="117"/>
      <c r="I214" s="108"/>
    </row>
    <row r="215" spans="2:9">
      <c r="B215" s="110"/>
      <c r="C215" s="111"/>
      <c r="D215" s="111"/>
      <c r="E215" s="111"/>
      <c r="F215" s="112"/>
      <c r="G215" s="154"/>
      <c r="H215" s="113"/>
      <c r="I215" s="108"/>
    </row>
    <row r="216" spans="2:9">
      <c r="B216" s="447"/>
      <c r="C216" s="448"/>
      <c r="D216" s="448"/>
      <c r="E216" s="448"/>
      <c r="F216" s="449"/>
      <c r="G216" s="152"/>
      <c r="H216" s="109"/>
      <c r="I216" s="108"/>
    </row>
    <row r="217" spans="2:9">
      <c r="B217" s="110"/>
      <c r="C217" s="111"/>
      <c r="D217" s="111"/>
      <c r="E217" s="111"/>
      <c r="F217" s="112"/>
      <c r="G217" s="154"/>
      <c r="H217" s="113"/>
      <c r="I217" s="108"/>
    </row>
    <row r="218" spans="2:9">
      <c r="B218" s="447"/>
      <c r="C218" s="448"/>
      <c r="D218" s="448"/>
      <c r="E218" s="448"/>
      <c r="F218" s="449"/>
      <c r="G218" s="152"/>
      <c r="H218" s="109"/>
      <c r="I218" s="108"/>
    </row>
    <row r="219" spans="2:9">
      <c r="B219" s="110"/>
      <c r="C219" s="111"/>
      <c r="D219" s="111"/>
      <c r="E219" s="111"/>
      <c r="F219" s="112"/>
      <c r="G219" s="154"/>
      <c r="H219" s="113"/>
      <c r="I219" s="108"/>
    </row>
    <row r="220" spans="2:9">
      <c r="B220" s="447"/>
      <c r="C220" s="448"/>
      <c r="D220" s="448"/>
      <c r="E220" s="448"/>
      <c r="F220" s="449"/>
      <c r="G220" s="152"/>
      <c r="H220" s="109"/>
      <c r="I220" s="108"/>
    </row>
    <row r="221" spans="2:9">
      <c r="B221" s="110"/>
      <c r="C221" s="111"/>
      <c r="D221" s="111"/>
      <c r="E221" s="111"/>
      <c r="F221" s="112"/>
      <c r="G221" s="154"/>
      <c r="H221" s="113"/>
      <c r="I221" s="108"/>
    </row>
    <row r="222" spans="2:9">
      <c r="B222" s="447"/>
      <c r="C222" s="448"/>
      <c r="D222" s="448"/>
      <c r="E222" s="448"/>
      <c r="F222" s="449"/>
      <c r="G222" s="152"/>
      <c r="H222" s="109"/>
      <c r="I222" s="108"/>
    </row>
    <row r="223" spans="2:9">
      <c r="B223" s="110"/>
      <c r="C223" s="111"/>
      <c r="D223" s="111"/>
      <c r="E223" s="111"/>
      <c r="F223" s="112"/>
      <c r="G223" s="154"/>
      <c r="H223" s="113"/>
      <c r="I223" s="108"/>
    </row>
    <row r="224" spans="2:9">
      <c r="B224" s="447"/>
      <c r="C224" s="448"/>
      <c r="D224" s="448"/>
      <c r="E224" s="448"/>
      <c r="F224" s="449"/>
      <c r="G224" s="152"/>
      <c r="H224" s="109"/>
      <c r="I224" s="108"/>
    </row>
    <row r="225" spans="2:9">
      <c r="B225" s="110"/>
      <c r="C225" s="111"/>
      <c r="D225" s="111"/>
      <c r="E225" s="111"/>
      <c r="F225" s="112"/>
      <c r="G225" s="154"/>
      <c r="H225" s="113"/>
      <c r="I225" s="108"/>
    </row>
    <row r="226" spans="2:9">
      <c r="B226" s="447"/>
      <c r="C226" s="448"/>
      <c r="D226" s="448"/>
      <c r="E226" s="448"/>
      <c r="F226" s="449"/>
      <c r="G226" s="152"/>
      <c r="H226" s="109"/>
      <c r="I226" s="108"/>
    </row>
    <row r="227" spans="2:9">
      <c r="B227" s="110"/>
      <c r="C227" s="111"/>
      <c r="D227" s="111"/>
      <c r="E227" s="111"/>
      <c r="F227" s="112"/>
      <c r="G227" s="154"/>
      <c r="H227" s="113"/>
      <c r="I227" s="108"/>
    </row>
    <row r="228" spans="2:9">
      <c r="B228" s="447"/>
      <c r="C228" s="448"/>
      <c r="D228" s="448"/>
      <c r="E228" s="448"/>
      <c r="F228" s="449"/>
      <c r="G228" s="152"/>
      <c r="H228" s="109"/>
      <c r="I228" s="108"/>
    </row>
    <row r="229" spans="2:9">
      <c r="B229" s="110"/>
      <c r="C229" s="111"/>
      <c r="D229" s="111"/>
      <c r="E229" s="111"/>
      <c r="F229" s="112"/>
      <c r="G229" s="154"/>
      <c r="H229" s="113"/>
      <c r="I229" s="108"/>
    </row>
    <row r="230" spans="2:9">
      <c r="B230" s="447"/>
      <c r="C230" s="448"/>
      <c r="D230" s="448"/>
      <c r="E230" s="448"/>
      <c r="F230" s="449"/>
      <c r="G230" s="152"/>
      <c r="H230" s="109"/>
      <c r="I230" s="108"/>
    </row>
    <row r="231" spans="2:9">
      <c r="B231" s="110"/>
      <c r="C231" s="111"/>
      <c r="D231" s="111"/>
      <c r="E231" s="111"/>
      <c r="F231" s="112"/>
      <c r="G231" s="154"/>
      <c r="H231" s="113"/>
      <c r="I231" s="108"/>
    </row>
    <row r="232" spans="2:9">
      <c r="B232" s="447"/>
      <c r="C232" s="448"/>
      <c r="D232" s="448"/>
      <c r="E232" s="448"/>
      <c r="F232" s="449"/>
      <c r="G232" s="152"/>
      <c r="H232" s="109"/>
      <c r="I232" s="108"/>
    </row>
    <row r="233" spans="2:9">
      <c r="B233" s="110"/>
      <c r="C233" s="111"/>
      <c r="D233" s="111"/>
      <c r="E233" s="111"/>
      <c r="F233" s="112"/>
      <c r="G233" s="154"/>
      <c r="H233" s="113"/>
      <c r="I233" s="108"/>
    </row>
    <row r="234" spans="2:9">
      <c r="B234" s="447"/>
      <c r="C234" s="448"/>
      <c r="D234" s="448"/>
      <c r="E234" s="448"/>
      <c r="F234" s="449"/>
      <c r="G234" s="152"/>
      <c r="H234" s="109"/>
      <c r="I234" s="108"/>
    </row>
    <row r="235" spans="2:9">
      <c r="B235" s="97"/>
      <c r="C235" s="97"/>
      <c r="D235" s="97"/>
      <c r="E235" s="97"/>
      <c r="F235" s="115"/>
      <c r="G235" s="115"/>
      <c r="H235" s="116"/>
      <c r="I235" s="108"/>
    </row>
    <row r="236" spans="2:9">
      <c r="B236" s="97"/>
      <c r="C236" s="97"/>
      <c r="D236" s="97"/>
      <c r="E236" s="97"/>
      <c r="F236" s="97"/>
      <c r="G236" s="97"/>
      <c r="H236" s="117"/>
      <c r="I236" s="108"/>
    </row>
    <row r="237" spans="2:9">
      <c r="B237" s="110"/>
      <c r="C237" s="111"/>
      <c r="D237" s="111"/>
      <c r="E237" s="111"/>
      <c r="F237" s="112"/>
      <c r="G237" s="154"/>
      <c r="H237" s="113"/>
      <c r="I237" s="108"/>
    </row>
    <row r="238" spans="2:9">
      <c r="B238" s="447"/>
      <c r="C238" s="448"/>
      <c r="D238" s="448"/>
      <c r="E238" s="448"/>
      <c r="F238" s="449"/>
      <c r="G238" s="152"/>
      <c r="H238" s="109"/>
      <c r="I238" s="108"/>
    </row>
    <row r="239" spans="2:9">
      <c r="B239" s="110"/>
      <c r="C239" s="111"/>
      <c r="D239" s="111"/>
      <c r="E239" s="111"/>
      <c r="F239" s="112"/>
      <c r="G239" s="154"/>
      <c r="H239" s="113"/>
      <c r="I239" s="108"/>
    </row>
    <row r="240" spans="2:9">
      <c r="B240" s="447"/>
      <c r="C240" s="448"/>
      <c r="D240" s="448"/>
      <c r="E240" s="448"/>
      <c r="F240" s="449"/>
      <c r="G240" s="152"/>
      <c r="H240" s="109"/>
      <c r="I240" s="108"/>
    </row>
    <row r="241" spans="2:9">
      <c r="B241" s="110"/>
      <c r="C241" s="111"/>
      <c r="D241" s="111"/>
      <c r="E241" s="111"/>
      <c r="F241" s="112"/>
      <c r="G241" s="154"/>
      <c r="H241" s="113"/>
      <c r="I241" s="108"/>
    </row>
    <row r="242" spans="2:9">
      <c r="B242" s="447"/>
      <c r="C242" s="448"/>
      <c r="D242" s="448"/>
      <c r="E242" s="448"/>
      <c r="F242" s="449"/>
      <c r="G242" s="152"/>
      <c r="H242" s="109"/>
      <c r="I242" s="108"/>
    </row>
    <row r="243" spans="2:9">
      <c r="B243" s="110"/>
      <c r="C243" s="111"/>
      <c r="D243" s="111"/>
      <c r="E243" s="111"/>
      <c r="F243" s="112"/>
      <c r="G243" s="154"/>
      <c r="H243" s="113"/>
      <c r="I243" s="108"/>
    </row>
    <row r="244" spans="2:9">
      <c r="B244" s="447"/>
      <c r="C244" s="448"/>
      <c r="D244" s="448"/>
      <c r="E244" s="448"/>
      <c r="F244" s="449"/>
      <c r="G244" s="152"/>
      <c r="H244" s="109"/>
      <c r="I244" s="108"/>
    </row>
    <row r="245" spans="2:9">
      <c r="B245" s="110"/>
      <c r="C245" s="111"/>
      <c r="D245" s="111"/>
      <c r="E245" s="111"/>
      <c r="F245" s="112"/>
      <c r="G245" s="154"/>
      <c r="H245" s="113"/>
      <c r="I245" s="108"/>
    </row>
    <row r="246" spans="2:9">
      <c r="B246" s="447"/>
      <c r="C246" s="448"/>
      <c r="D246" s="448"/>
      <c r="E246" s="448"/>
      <c r="F246" s="449"/>
      <c r="G246" s="152"/>
      <c r="H246" s="109"/>
      <c r="I246" s="108"/>
    </row>
    <row r="247" spans="2:9">
      <c r="B247" s="110"/>
      <c r="C247" s="111"/>
      <c r="D247" s="111"/>
      <c r="E247" s="111"/>
      <c r="F247" s="112"/>
      <c r="G247" s="154"/>
      <c r="H247" s="113"/>
      <c r="I247" s="108"/>
    </row>
    <row r="248" spans="2:9">
      <c r="B248" s="447"/>
      <c r="C248" s="448"/>
      <c r="D248" s="448"/>
      <c r="E248" s="448"/>
      <c r="F248" s="449"/>
      <c r="G248" s="152"/>
      <c r="H248" s="109"/>
      <c r="I248" s="108"/>
    </row>
    <row r="249" spans="2:9">
      <c r="B249" s="110"/>
      <c r="C249" s="111"/>
      <c r="D249" s="111"/>
      <c r="E249" s="111"/>
      <c r="F249" s="112"/>
      <c r="G249" s="154"/>
      <c r="H249" s="113"/>
      <c r="I249" s="108"/>
    </row>
    <row r="250" spans="2:9">
      <c r="B250" s="447"/>
      <c r="C250" s="448"/>
      <c r="D250" s="448"/>
      <c r="E250" s="448"/>
      <c r="F250" s="449"/>
      <c r="G250" s="152"/>
      <c r="H250" s="109"/>
      <c r="I250" s="108"/>
    </row>
    <row r="251" spans="2:9">
      <c r="B251" s="110"/>
      <c r="C251" s="111"/>
      <c r="D251" s="111"/>
      <c r="E251" s="111"/>
      <c r="F251" s="112"/>
      <c r="G251" s="154"/>
      <c r="H251" s="113"/>
      <c r="I251" s="108"/>
    </row>
    <row r="252" spans="2:9">
      <c r="B252" s="447"/>
      <c r="C252" s="448"/>
      <c r="D252" s="448"/>
      <c r="E252" s="448"/>
      <c r="F252" s="449"/>
      <c r="G252" s="152"/>
      <c r="H252" s="109"/>
      <c r="I252" s="108"/>
    </row>
    <row r="253" spans="2:9">
      <c r="B253" s="110"/>
      <c r="C253" s="111"/>
      <c r="D253" s="111"/>
      <c r="E253" s="111"/>
      <c r="F253" s="112"/>
      <c r="G253" s="154"/>
      <c r="H253" s="113"/>
      <c r="I253" s="108"/>
    </row>
    <row r="254" spans="2:9">
      <c r="B254" s="447"/>
      <c r="C254" s="448"/>
      <c r="D254" s="448"/>
      <c r="E254" s="448"/>
      <c r="F254" s="449"/>
      <c r="G254" s="152"/>
      <c r="H254" s="109"/>
      <c r="I254" s="108"/>
    </row>
    <row r="255" spans="2:9">
      <c r="B255" s="110"/>
      <c r="C255" s="111"/>
      <c r="D255" s="111"/>
      <c r="E255" s="111"/>
      <c r="F255" s="112"/>
      <c r="G255" s="154"/>
      <c r="H255" s="113"/>
      <c r="I255" s="108"/>
    </row>
    <row r="256" spans="2:9">
      <c r="B256" s="447"/>
      <c r="C256" s="448"/>
      <c r="D256" s="448"/>
      <c r="E256" s="448"/>
      <c r="F256" s="449"/>
      <c r="G256" s="152"/>
      <c r="H256" s="109"/>
      <c r="I256" s="108"/>
    </row>
    <row r="257" spans="2:9">
      <c r="B257" s="97"/>
      <c r="C257" s="97"/>
      <c r="D257" s="97"/>
      <c r="E257" s="97"/>
      <c r="F257" s="115"/>
      <c r="G257" s="115"/>
      <c r="H257" s="116"/>
      <c r="I257" s="108"/>
    </row>
    <row r="258" spans="2:9">
      <c r="B258" s="97"/>
      <c r="C258" s="97"/>
      <c r="D258" s="97"/>
      <c r="E258" s="97"/>
      <c r="F258" s="97"/>
      <c r="G258" s="97"/>
      <c r="H258" s="117"/>
      <c r="I258" s="108"/>
    </row>
    <row r="259" spans="2:9">
      <c r="B259" s="110"/>
      <c r="C259" s="111"/>
      <c r="D259" s="111"/>
      <c r="E259" s="111"/>
      <c r="F259" s="112"/>
      <c r="G259" s="154"/>
      <c r="H259" s="118"/>
      <c r="I259" s="119"/>
    </row>
    <row r="260" spans="2:9">
      <c r="B260" s="447"/>
      <c r="C260" s="448"/>
      <c r="D260" s="448"/>
      <c r="E260" s="448"/>
      <c r="F260" s="449"/>
      <c r="G260" s="152"/>
      <c r="H260" s="118"/>
      <c r="I260" s="119"/>
    </row>
    <row r="261" spans="2:9">
      <c r="B261" s="110"/>
      <c r="C261" s="111"/>
      <c r="D261" s="111"/>
      <c r="E261" s="111"/>
      <c r="F261" s="112"/>
      <c r="G261" s="154"/>
      <c r="H261" s="118"/>
      <c r="I261" s="119"/>
    </row>
    <row r="262" spans="2:9">
      <c r="B262" s="447"/>
      <c r="C262" s="448"/>
      <c r="D262" s="448"/>
      <c r="E262" s="448"/>
      <c r="F262" s="449"/>
      <c r="G262" s="152"/>
      <c r="H262" s="118"/>
      <c r="I262" s="119"/>
    </row>
    <row r="263" spans="2:9">
      <c r="B263" s="110"/>
      <c r="C263" s="111"/>
      <c r="D263" s="111"/>
      <c r="E263" s="111"/>
      <c r="F263" s="112"/>
      <c r="G263" s="154"/>
      <c r="H263" s="118"/>
      <c r="I263" s="119"/>
    </row>
    <row r="264" spans="2:9">
      <c r="B264" s="447"/>
      <c r="C264" s="448"/>
      <c r="D264" s="448"/>
      <c r="E264" s="448"/>
      <c r="F264" s="449"/>
      <c r="G264" s="152"/>
      <c r="H264" s="118"/>
      <c r="I264" s="119"/>
    </row>
    <row r="265" spans="2:9">
      <c r="B265" s="110"/>
      <c r="C265" s="111"/>
      <c r="D265" s="111"/>
      <c r="E265" s="111"/>
      <c r="F265" s="112"/>
      <c r="G265" s="153"/>
      <c r="H265" s="120"/>
      <c r="I265" s="108"/>
    </row>
    <row r="266" spans="2:9">
      <c r="B266" s="447"/>
      <c r="C266" s="448"/>
      <c r="D266" s="448"/>
      <c r="E266" s="448"/>
      <c r="F266" s="449"/>
      <c r="G266" s="81"/>
      <c r="H266" s="120"/>
      <c r="I266" s="108"/>
    </row>
    <row r="267" spans="2:9">
      <c r="B267" s="110"/>
      <c r="C267" s="111"/>
      <c r="D267" s="111"/>
      <c r="E267" s="111"/>
      <c r="F267" s="112"/>
      <c r="G267" s="154"/>
      <c r="H267" s="118"/>
      <c r="I267" s="119"/>
    </row>
    <row r="268" spans="2:9">
      <c r="B268" s="447"/>
      <c r="C268" s="448"/>
      <c r="D268" s="448"/>
      <c r="E268" s="448"/>
      <c r="F268" s="449"/>
      <c r="G268" s="152"/>
      <c r="H268" s="118"/>
      <c r="I268" s="119"/>
    </row>
    <row r="269" spans="2:9">
      <c r="B269" s="110"/>
      <c r="C269" s="111"/>
      <c r="D269" s="111"/>
      <c r="E269" s="111"/>
      <c r="F269" s="112"/>
      <c r="G269" s="154"/>
      <c r="H269" s="118"/>
      <c r="I269" s="119"/>
    </row>
    <row r="270" spans="2:9">
      <c r="B270" s="447"/>
      <c r="C270" s="448"/>
      <c r="D270" s="448"/>
      <c r="E270" s="448"/>
      <c r="F270" s="449"/>
      <c r="G270" s="152"/>
      <c r="H270" s="118"/>
      <c r="I270" s="119"/>
    </row>
    <row r="271" spans="2:9">
      <c r="B271" s="110"/>
      <c r="C271" s="111"/>
      <c r="D271" s="111"/>
      <c r="E271" s="111"/>
      <c r="F271" s="112"/>
      <c r="G271" s="154"/>
      <c r="H271" s="118"/>
      <c r="I271" s="119"/>
    </row>
    <row r="272" spans="2:9">
      <c r="B272" s="447"/>
      <c r="C272" s="448"/>
      <c r="D272" s="448"/>
      <c r="E272" s="448"/>
      <c r="F272" s="449"/>
      <c r="G272" s="152"/>
      <c r="H272" s="118"/>
      <c r="I272" s="119"/>
    </row>
    <row r="273" spans="2:9">
      <c r="B273" s="110"/>
      <c r="C273" s="111"/>
      <c r="D273" s="111"/>
      <c r="E273" s="111"/>
      <c r="F273" s="112"/>
      <c r="G273" s="154"/>
      <c r="H273" s="118"/>
      <c r="I273" s="119"/>
    </row>
    <row r="274" spans="2:9">
      <c r="B274" s="447"/>
      <c r="C274" s="448"/>
      <c r="D274" s="448"/>
      <c r="E274" s="448"/>
      <c r="F274" s="449"/>
      <c r="G274" s="152"/>
      <c r="H274" s="118"/>
      <c r="I274" s="119"/>
    </row>
    <row r="275" spans="2:9">
      <c r="B275" s="110"/>
      <c r="C275" s="111"/>
      <c r="D275" s="111"/>
      <c r="E275" s="111"/>
      <c r="F275" s="112"/>
      <c r="G275" s="154"/>
      <c r="H275" s="118"/>
      <c r="I275" s="119"/>
    </row>
    <row r="276" spans="2:9">
      <c r="B276" s="447"/>
      <c r="C276" s="448"/>
      <c r="D276" s="448"/>
      <c r="E276" s="448"/>
      <c r="F276" s="449"/>
      <c r="G276" s="152"/>
      <c r="H276" s="118"/>
      <c r="I276" s="119"/>
    </row>
    <row r="277" spans="2:9">
      <c r="B277" s="110"/>
      <c r="C277" s="111"/>
      <c r="D277" s="111"/>
      <c r="E277" s="111"/>
      <c r="F277" s="112"/>
      <c r="G277" s="154"/>
      <c r="H277" s="118"/>
      <c r="I277" s="119"/>
    </row>
    <row r="278" spans="2:9">
      <c r="B278" s="447"/>
      <c r="C278" s="448"/>
      <c r="D278" s="448"/>
      <c r="E278" s="448"/>
      <c r="F278" s="449"/>
      <c r="G278" s="152"/>
      <c r="H278" s="118"/>
      <c r="I278" s="119"/>
    </row>
    <row r="279" spans="2:9">
      <c r="B279" s="110"/>
      <c r="C279" s="111"/>
      <c r="D279" s="111"/>
      <c r="E279" s="111"/>
      <c r="F279" s="112"/>
      <c r="G279" s="154"/>
      <c r="H279" s="118"/>
      <c r="I279" s="119"/>
    </row>
    <row r="280" spans="2:9">
      <c r="B280" s="447"/>
      <c r="C280" s="448"/>
      <c r="D280" s="448"/>
      <c r="E280" s="448"/>
      <c r="F280" s="449"/>
      <c r="G280" s="152"/>
      <c r="H280" s="118"/>
      <c r="I280" s="119"/>
    </row>
    <row r="281" spans="2:9">
      <c r="B281" s="110"/>
      <c r="C281" s="111"/>
      <c r="D281" s="111"/>
      <c r="E281" s="111"/>
      <c r="F281" s="112"/>
      <c r="G281" s="154"/>
      <c r="H281" s="118"/>
      <c r="I281" s="119"/>
    </row>
    <row r="282" spans="2:9">
      <c r="B282" s="447"/>
      <c r="C282" s="448"/>
      <c r="D282" s="448"/>
      <c r="E282" s="448"/>
      <c r="F282" s="449"/>
      <c r="G282" s="152"/>
      <c r="H282" s="118"/>
      <c r="I282" s="119"/>
    </row>
    <row r="283" spans="2:9">
      <c r="B283" s="110"/>
      <c r="C283" s="111"/>
      <c r="D283" s="111"/>
      <c r="E283" s="111"/>
      <c r="F283" s="112"/>
      <c r="G283" s="154"/>
      <c r="H283" s="118"/>
      <c r="I283" s="119"/>
    </row>
    <row r="284" spans="2:9">
      <c r="B284" s="447"/>
      <c r="C284" s="448"/>
      <c r="D284" s="448"/>
      <c r="E284" s="448"/>
      <c r="F284" s="449"/>
      <c r="G284" s="152"/>
      <c r="H284" s="118"/>
      <c r="I284" s="119"/>
    </row>
    <row r="285" spans="2:9">
      <c r="B285" s="110"/>
      <c r="C285" s="111"/>
      <c r="D285" s="111"/>
      <c r="E285" s="111"/>
      <c r="F285" s="112"/>
      <c r="G285" s="153"/>
      <c r="H285" s="120"/>
      <c r="I285" s="108"/>
    </row>
    <row r="286" spans="2:9">
      <c r="B286" s="447"/>
      <c r="C286" s="448"/>
      <c r="D286" s="448"/>
      <c r="E286" s="448"/>
      <c r="F286" s="449"/>
      <c r="G286" s="81"/>
      <c r="H286" s="120"/>
      <c r="I286" s="108"/>
    </row>
    <row r="287" spans="2:9">
      <c r="B287" s="110"/>
      <c r="C287" s="111"/>
      <c r="D287" s="111"/>
      <c r="E287" s="111"/>
      <c r="F287" s="112"/>
      <c r="G287" s="154"/>
      <c r="H287" s="118"/>
      <c r="I287" s="119"/>
    </row>
    <row r="288" spans="2:9">
      <c r="B288" s="447"/>
      <c r="C288" s="448"/>
      <c r="D288" s="448"/>
      <c r="E288" s="448"/>
      <c r="F288" s="449"/>
      <c r="G288" s="152"/>
      <c r="H288" s="118"/>
      <c r="I288" s="119"/>
    </row>
    <row r="289" spans="2:9">
      <c r="B289" s="110"/>
      <c r="C289" s="111"/>
      <c r="D289" s="111"/>
      <c r="E289" s="111"/>
      <c r="F289" s="112"/>
      <c r="G289" s="154"/>
      <c r="H289" s="118"/>
      <c r="I289" s="119"/>
    </row>
    <row r="290" spans="2:9">
      <c r="B290" s="447"/>
      <c r="C290" s="448"/>
      <c r="D290" s="448"/>
      <c r="E290" s="448"/>
      <c r="F290" s="449"/>
      <c r="G290" s="152"/>
      <c r="H290" s="118"/>
      <c r="I290" s="119"/>
    </row>
    <row r="291" spans="2:9">
      <c r="B291" s="110"/>
      <c r="C291" s="111"/>
      <c r="D291" s="111"/>
      <c r="E291" s="111"/>
      <c r="F291" s="112"/>
      <c r="G291" s="154"/>
      <c r="H291" s="118"/>
      <c r="I291" s="119"/>
    </row>
    <row r="292" spans="2:9">
      <c r="B292" s="447"/>
      <c r="C292" s="448"/>
      <c r="D292" s="448"/>
      <c r="E292" s="448"/>
      <c r="F292" s="449"/>
      <c r="G292" s="152"/>
      <c r="H292" s="118"/>
      <c r="I292" s="119"/>
    </row>
    <row r="293" spans="2:9">
      <c r="B293" s="110"/>
      <c r="C293" s="111"/>
      <c r="D293" s="111"/>
      <c r="E293" s="111"/>
      <c r="F293" s="112"/>
      <c r="G293" s="154"/>
      <c r="H293" s="118"/>
      <c r="I293" s="119"/>
    </row>
    <row r="294" spans="2:9">
      <c r="B294" s="447"/>
      <c r="C294" s="448"/>
      <c r="D294" s="448"/>
      <c r="E294" s="448"/>
      <c r="F294" s="449"/>
      <c r="G294" s="152"/>
      <c r="H294" s="118"/>
      <c r="I294" s="119"/>
    </row>
    <row r="295" spans="2:9">
      <c r="B295" s="110"/>
      <c r="C295" s="111"/>
      <c r="D295" s="111"/>
      <c r="E295" s="111"/>
      <c r="F295" s="112"/>
      <c r="G295" s="154"/>
      <c r="H295" s="118"/>
      <c r="I295" s="119"/>
    </row>
    <row r="296" spans="2:9">
      <c r="B296" s="447"/>
      <c r="C296" s="448"/>
      <c r="D296" s="448"/>
      <c r="E296" s="448"/>
      <c r="F296" s="449"/>
      <c r="G296" s="152"/>
      <c r="H296" s="118"/>
      <c r="I296" s="119"/>
    </row>
    <row r="297" spans="2:9">
      <c r="B297" s="110"/>
      <c r="C297" s="111"/>
      <c r="D297" s="111"/>
      <c r="E297" s="111"/>
      <c r="F297" s="112"/>
      <c r="G297" s="154"/>
      <c r="H297" s="118"/>
      <c r="I297" s="119"/>
    </row>
    <row r="298" spans="2:9">
      <c r="B298" s="447"/>
      <c r="C298" s="448"/>
      <c r="D298" s="448"/>
      <c r="E298" s="448"/>
      <c r="F298" s="449"/>
      <c r="G298" s="152"/>
      <c r="H298" s="118"/>
      <c r="I298" s="119"/>
    </row>
    <row r="299" spans="2:9">
      <c r="B299" s="110"/>
      <c r="C299" s="111"/>
      <c r="D299" s="111"/>
      <c r="E299" s="111"/>
      <c r="F299" s="112"/>
      <c r="G299" s="154"/>
      <c r="H299" s="118"/>
      <c r="I299" s="119"/>
    </row>
    <row r="300" spans="2:9">
      <c r="B300" s="447"/>
      <c r="C300" s="448"/>
      <c r="D300" s="448"/>
      <c r="E300" s="448"/>
      <c r="F300" s="449"/>
      <c r="G300" s="152"/>
      <c r="H300" s="118"/>
      <c r="I300" s="119"/>
    </row>
    <row r="301" spans="2:9">
      <c r="B301" s="110"/>
      <c r="C301" s="111"/>
      <c r="D301" s="111"/>
      <c r="E301" s="111"/>
      <c r="F301" s="112"/>
      <c r="G301" s="154"/>
      <c r="H301" s="118"/>
      <c r="I301" s="119"/>
    </row>
    <row r="302" spans="2:9">
      <c r="B302" s="447"/>
      <c r="C302" s="448"/>
      <c r="D302" s="448"/>
      <c r="E302" s="448"/>
      <c r="F302" s="449"/>
      <c r="G302" s="152"/>
      <c r="H302" s="118"/>
      <c r="I302" s="119"/>
    </row>
    <row r="303" spans="2:9">
      <c r="B303" s="110"/>
      <c r="C303" s="111"/>
      <c r="D303" s="111"/>
      <c r="E303" s="111"/>
      <c r="F303" s="112"/>
      <c r="G303" s="154"/>
      <c r="H303" s="118"/>
      <c r="I303" s="119"/>
    </row>
    <row r="304" spans="2:9">
      <c r="B304" s="447"/>
      <c r="C304" s="448"/>
      <c r="D304" s="448"/>
      <c r="E304" s="448"/>
      <c r="F304" s="449"/>
      <c r="G304" s="152"/>
      <c r="H304" s="118"/>
      <c r="I304" s="119"/>
    </row>
    <row r="305" spans="2:9">
      <c r="B305" s="110"/>
      <c r="C305" s="111"/>
      <c r="D305" s="111"/>
      <c r="E305" s="111"/>
      <c r="F305" s="112"/>
      <c r="G305" s="153"/>
      <c r="H305" s="120"/>
      <c r="I305" s="108"/>
    </row>
    <row r="306" spans="2:9">
      <c r="B306" s="447"/>
      <c r="C306" s="448"/>
      <c r="D306" s="448"/>
      <c r="E306" s="448"/>
      <c r="F306" s="449"/>
      <c r="G306" s="81"/>
      <c r="H306" s="120"/>
      <c r="I306" s="108"/>
    </row>
    <row r="307" spans="2:9">
      <c r="B307" s="110"/>
      <c r="C307" s="111"/>
      <c r="D307" s="111"/>
      <c r="E307" s="111"/>
      <c r="F307" s="112"/>
      <c r="G307" s="154"/>
      <c r="H307" s="118"/>
      <c r="I307" s="119"/>
    </row>
    <row r="308" spans="2:9">
      <c r="B308" s="447"/>
      <c r="C308" s="448"/>
      <c r="D308" s="448"/>
      <c r="E308" s="448"/>
      <c r="F308" s="449"/>
      <c r="G308" s="152"/>
      <c r="H308" s="118"/>
      <c r="I308" s="119"/>
    </row>
    <row r="309" spans="2:9">
      <c r="B309" s="110"/>
      <c r="C309" s="111"/>
      <c r="D309" s="111"/>
      <c r="E309" s="111"/>
      <c r="F309" s="112"/>
      <c r="G309" s="154"/>
      <c r="H309" s="118"/>
      <c r="I309" s="119"/>
    </row>
    <row r="310" spans="2:9">
      <c r="B310" s="447"/>
      <c r="C310" s="448"/>
      <c r="D310" s="448"/>
      <c r="E310" s="448"/>
      <c r="F310" s="449"/>
      <c r="G310" s="152"/>
      <c r="H310" s="118"/>
      <c r="I310" s="119"/>
    </row>
    <row r="311" spans="2:9">
      <c r="B311" s="110"/>
      <c r="C311" s="111"/>
      <c r="D311" s="111"/>
      <c r="E311" s="111"/>
      <c r="F311" s="112"/>
      <c r="G311" s="154"/>
      <c r="H311" s="118"/>
      <c r="I311" s="119"/>
    </row>
    <row r="312" spans="2:9">
      <c r="B312" s="447"/>
      <c r="C312" s="448"/>
      <c r="D312" s="448"/>
      <c r="E312" s="448"/>
      <c r="F312" s="449"/>
      <c r="G312" s="152"/>
      <c r="H312" s="118"/>
      <c r="I312" s="119"/>
    </row>
    <row r="313" spans="2:9">
      <c r="B313" s="110"/>
      <c r="C313" s="111"/>
      <c r="D313" s="111"/>
      <c r="E313" s="111"/>
      <c r="F313" s="112"/>
      <c r="G313" s="154"/>
      <c r="H313" s="118"/>
      <c r="I313" s="119"/>
    </row>
    <row r="314" spans="2:9">
      <c r="B314" s="447"/>
      <c r="C314" s="448"/>
      <c r="D314" s="448"/>
      <c r="E314" s="448"/>
      <c r="F314" s="449"/>
      <c r="G314" s="152"/>
      <c r="H314" s="118"/>
      <c r="I314" s="119"/>
    </row>
    <row r="315" spans="2:9">
      <c r="B315" s="110"/>
      <c r="C315" s="111"/>
      <c r="D315" s="111"/>
      <c r="E315" s="111"/>
      <c r="F315" s="112"/>
      <c r="G315" s="154"/>
      <c r="H315" s="118"/>
      <c r="I315" s="119"/>
    </row>
    <row r="316" spans="2:9">
      <c r="B316" s="447"/>
      <c r="C316" s="448"/>
      <c r="D316" s="448"/>
      <c r="E316" s="448"/>
      <c r="F316" s="449"/>
      <c r="G316" s="152"/>
      <c r="H316" s="118"/>
      <c r="I316" s="119"/>
    </row>
    <row r="317" spans="2:9">
      <c r="B317" s="110"/>
      <c r="C317" s="111"/>
      <c r="D317" s="111"/>
      <c r="E317" s="111"/>
      <c r="F317" s="112"/>
      <c r="G317" s="154"/>
      <c r="H317" s="118"/>
      <c r="I317" s="119"/>
    </row>
    <row r="318" spans="2:9">
      <c r="B318" s="447"/>
      <c r="C318" s="448"/>
      <c r="D318" s="448"/>
      <c r="E318" s="448"/>
      <c r="F318" s="449"/>
      <c r="G318" s="152"/>
      <c r="H318" s="118"/>
      <c r="I318" s="119"/>
    </row>
    <row r="319" spans="2:9">
      <c r="B319" s="110"/>
      <c r="C319" s="111"/>
      <c r="D319" s="111"/>
      <c r="E319" s="111"/>
      <c r="F319" s="112"/>
      <c r="G319" s="154"/>
      <c r="H319" s="118"/>
      <c r="I319" s="119"/>
    </row>
    <row r="320" spans="2:9">
      <c r="B320" s="447"/>
      <c r="C320" s="448"/>
      <c r="D320" s="448"/>
      <c r="E320" s="448"/>
      <c r="F320" s="449"/>
      <c r="G320" s="152"/>
      <c r="H320" s="118"/>
      <c r="I320" s="119"/>
    </row>
    <row r="321" spans="2:9">
      <c r="B321" s="110"/>
      <c r="C321" s="111"/>
      <c r="D321" s="111"/>
      <c r="E321" s="111"/>
      <c r="F321" s="112"/>
      <c r="G321" s="154"/>
      <c r="H321" s="118"/>
      <c r="I321" s="119"/>
    </row>
    <row r="322" spans="2:9">
      <c r="B322" s="447"/>
      <c r="C322" s="448"/>
      <c r="D322" s="448"/>
      <c r="E322" s="448"/>
      <c r="F322" s="449"/>
      <c r="G322" s="152"/>
      <c r="H322" s="118"/>
      <c r="I322" s="119"/>
    </row>
    <row r="323" spans="2:9">
      <c r="B323" s="110"/>
      <c r="C323" s="111"/>
      <c r="D323" s="111"/>
      <c r="E323" s="111"/>
      <c r="F323" s="112"/>
      <c r="G323" s="154"/>
      <c r="H323" s="118"/>
      <c r="I323" s="119"/>
    </row>
    <row r="324" spans="2:9">
      <c r="B324" s="447"/>
      <c r="C324" s="448"/>
      <c r="D324" s="448"/>
      <c r="E324" s="448"/>
      <c r="F324" s="449"/>
      <c r="G324" s="152"/>
      <c r="H324" s="118"/>
      <c r="I324" s="119"/>
    </row>
    <row r="325" spans="2:9">
      <c r="B325" s="110"/>
      <c r="C325" s="111"/>
      <c r="D325" s="111"/>
      <c r="E325" s="111"/>
      <c r="F325" s="112"/>
      <c r="G325" s="153"/>
      <c r="H325" s="120"/>
      <c r="I325" s="108"/>
    </row>
    <row r="326" spans="2:9">
      <c r="B326" s="447"/>
      <c r="C326" s="448"/>
      <c r="D326" s="448"/>
      <c r="E326" s="448"/>
      <c r="F326" s="449"/>
      <c r="G326" s="81"/>
      <c r="H326" s="120"/>
      <c r="I326" s="108"/>
    </row>
    <row r="327" spans="2:9">
      <c r="B327" s="110"/>
      <c r="C327" s="111"/>
      <c r="D327" s="111"/>
      <c r="E327" s="111"/>
      <c r="F327" s="112"/>
      <c r="G327" s="154"/>
      <c r="H327" s="118"/>
      <c r="I327" s="119"/>
    </row>
    <row r="328" spans="2:9">
      <c r="B328" s="447"/>
      <c r="C328" s="448"/>
      <c r="D328" s="448"/>
      <c r="E328" s="448"/>
      <c r="F328" s="449"/>
      <c r="G328" s="152"/>
      <c r="H328" s="118"/>
      <c r="I328" s="119"/>
    </row>
    <row r="329" spans="2:9">
      <c r="B329" s="110"/>
      <c r="C329" s="111"/>
      <c r="D329" s="111"/>
      <c r="E329" s="111"/>
      <c r="F329" s="112"/>
      <c r="G329" s="154"/>
      <c r="H329" s="118"/>
      <c r="I329" s="119"/>
    </row>
    <row r="330" spans="2:9">
      <c r="B330" s="447"/>
      <c r="C330" s="448"/>
      <c r="D330" s="448"/>
      <c r="E330" s="448"/>
      <c r="F330" s="449"/>
      <c r="G330" s="152"/>
      <c r="H330" s="118"/>
      <c r="I330" s="119"/>
    </row>
    <row r="331" spans="2:9">
      <c r="B331" s="110"/>
      <c r="C331" s="111"/>
      <c r="D331" s="111"/>
      <c r="E331" s="111"/>
      <c r="F331" s="112"/>
      <c r="G331" s="154"/>
      <c r="H331" s="118"/>
      <c r="I331" s="119"/>
    </row>
    <row r="332" spans="2:9">
      <c r="B332" s="447"/>
      <c r="C332" s="448"/>
      <c r="D332" s="448"/>
      <c r="E332" s="448"/>
      <c r="F332" s="449"/>
      <c r="G332" s="152"/>
      <c r="H332" s="118"/>
      <c r="I332" s="119"/>
    </row>
    <row r="333" spans="2:9">
      <c r="B333" s="110"/>
      <c r="C333" s="111"/>
      <c r="D333" s="111"/>
      <c r="E333" s="111"/>
      <c r="F333" s="112"/>
      <c r="G333" s="154"/>
      <c r="H333" s="118"/>
      <c r="I333" s="119"/>
    </row>
    <row r="334" spans="2:9">
      <c r="B334" s="447"/>
      <c r="C334" s="448"/>
      <c r="D334" s="448"/>
      <c r="E334" s="448"/>
      <c r="F334" s="449"/>
      <c r="G334" s="152"/>
      <c r="H334" s="118"/>
      <c r="I334" s="119"/>
    </row>
    <row r="335" spans="2:9">
      <c r="B335" s="110"/>
      <c r="C335" s="111"/>
      <c r="D335" s="111"/>
      <c r="E335" s="111"/>
      <c r="F335" s="112"/>
      <c r="G335" s="154"/>
      <c r="H335" s="118"/>
      <c r="I335" s="119"/>
    </row>
    <row r="336" spans="2:9">
      <c r="B336" s="447"/>
      <c r="C336" s="448"/>
      <c r="D336" s="448"/>
      <c r="E336" s="448"/>
      <c r="F336" s="449"/>
      <c r="G336" s="152"/>
      <c r="H336" s="118"/>
      <c r="I336" s="119"/>
    </row>
    <row r="337" spans="2:9">
      <c r="B337" s="110"/>
      <c r="C337" s="111"/>
      <c r="D337" s="111"/>
      <c r="E337" s="111"/>
      <c r="F337" s="112"/>
      <c r="G337" s="154"/>
      <c r="H337" s="118"/>
      <c r="I337" s="119"/>
    </row>
    <row r="338" spans="2:9">
      <c r="B338" s="447"/>
      <c r="C338" s="448"/>
      <c r="D338" s="448"/>
      <c r="E338" s="448"/>
      <c r="F338" s="449"/>
      <c r="G338" s="152"/>
      <c r="H338" s="118"/>
      <c r="I338" s="119"/>
    </row>
    <row r="339" spans="2:9">
      <c r="B339" s="110"/>
      <c r="C339" s="111"/>
      <c r="D339" s="111"/>
      <c r="E339" s="111"/>
      <c r="F339" s="112"/>
      <c r="G339" s="154"/>
      <c r="H339" s="118"/>
      <c r="I339" s="119"/>
    </row>
    <row r="340" spans="2:9">
      <c r="B340" s="447"/>
      <c r="C340" s="448"/>
      <c r="D340" s="448"/>
      <c r="E340" s="448"/>
      <c r="F340" s="449"/>
      <c r="G340" s="152"/>
      <c r="H340" s="118"/>
      <c r="I340" s="119"/>
    </row>
    <row r="341" spans="2:9">
      <c r="B341" s="110"/>
      <c r="C341" s="111"/>
      <c r="D341" s="111"/>
      <c r="E341" s="111"/>
      <c r="F341" s="112"/>
      <c r="G341" s="154"/>
      <c r="H341" s="118"/>
      <c r="I341" s="119"/>
    </row>
    <row r="342" spans="2:9">
      <c r="B342" s="447"/>
      <c r="C342" s="448"/>
      <c r="D342" s="448"/>
      <c r="E342" s="448"/>
      <c r="F342" s="449"/>
      <c r="G342" s="152"/>
      <c r="H342" s="118"/>
      <c r="I342" s="119"/>
    </row>
    <row r="343" spans="2:9">
      <c r="B343" s="110"/>
      <c r="C343" s="111"/>
      <c r="D343" s="111"/>
      <c r="E343" s="111"/>
      <c r="F343" s="112"/>
      <c r="G343" s="154"/>
      <c r="H343" s="118"/>
      <c r="I343" s="119"/>
    </row>
    <row r="344" spans="2:9">
      <c r="B344" s="447"/>
      <c r="C344" s="448"/>
      <c r="D344" s="448"/>
      <c r="E344" s="448"/>
      <c r="F344" s="449"/>
      <c r="G344" s="152"/>
      <c r="H344" s="118"/>
      <c r="I344" s="119"/>
    </row>
    <row r="345" spans="2:9">
      <c r="B345" s="110"/>
      <c r="C345" s="111"/>
      <c r="D345" s="111"/>
      <c r="E345" s="111"/>
      <c r="F345" s="112"/>
      <c r="G345" s="153"/>
      <c r="H345" s="120"/>
      <c r="I345" s="108"/>
    </row>
    <row r="346" spans="2:9">
      <c r="B346" s="447"/>
      <c r="C346" s="448"/>
      <c r="D346" s="448"/>
      <c r="E346" s="448"/>
      <c r="F346" s="449"/>
      <c r="G346" s="81"/>
      <c r="H346" s="120"/>
      <c r="I346" s="108"/>
    </row>
    <row r="347" spans="2:9">
      <c r="B347" s="110"/>
      <c r="C347" s="111"/>
      <c r="D347" s="111"/>
      <c r="E347" s="111"/>
      <c r="F347" s="112"/>
      <c r="G347" s="154"/>
      <c r="H347" s="118"/>
      <c r="I347" s="119"/>
    </row>
    <row r="348" spans="2:9">
      <c r="B348" s="447"/>
      <c r="C348" s="448"/>
      <c r="D348" s="448"/>
      <c r="E348" s="448"/>
      <c r="F348" s="449"/>
      <c r="G348" s="152"/>
      <c r="H348" s="118"/>
      <c r="I348" s="119"/>
    </row>
    <row r="349" spans="2:9">
      <c r="B349" s="110"/>
      <c r="C349" s="111"/>
      <c r="D349" s="111"/>
      <c r="E349" s="111"/>
      <c r="F349" s="112"/>
      <c r="G349" s="154"/>
      <c r="H349" s="118"/>
      <c r="I349" s="119"/>
    </row>
    <row r="350" spans="2:9">
      <c r="B350" s="447"/>
      <c r="C350" s="448"/>
      <c r="D350" s="448"/>
      <c r="E350" s="448"/>
      <c r="F350" s="449"/>
      <c r="G350" s="152"/>
      <c r="H350" s="118"/>
      <c r="I350" s="119"/>
    </row>
    <row r="351" spans="2:9">
      <c r="B351" s="110"/>
      <c r="C351" s="111"/>
      <c r="D351" s="111"/>
      <c r="E351" s="111"/>
      <c r="F351" s="112"/>
      <c r="G351" s="154"/>
      <c r="H351" s="118"/>
      <c r="I351" s="119"/>
    </row>
    <row r="352" spans="2:9">
      <c r="B352" s="447"/>
      <c r="C352" s="448"/>
      <c r="D352" s="448"/>
      <c r="E352" s="448"/>
      <c r="F352" s="449"/>
      <c r="G352" s="152"/>
      <c r="H352" s="118"/>
      <c r="I352" s="119"/>
    </row>
    <row r="353" spans="2:9">
      <c r="B353" s="110"/>
      <c r="C353" s="111"/>
      <c r="D353" s="111"/>
      <c r="E353" s="111"/>
      <c r="F353" s="112"/>
      <c r="G353" s="154"/>
      <c r="H353" s="118"/>
      <c r="I353" s="119"/>
    </row>
    <row r="354" spans="2:9">
      <c r="B354" s="447"/>
      <c r="C354" s="448"/>
      <c r="D354" s="448"/>
      <c r="E354" s="448"/>
      <c r="F354" s="449"/>
      <c r="G354" s="152"/>
      <c r="H354" s="118"/>
      <c r="I354" s="119"/>
    </row>
    <row r="355" spans="2:9">
      <c r="B355" s="110"/>
      <c r="C355" s="111"/>
      <c r="D355" s="111"/>
      <c r="E355" s="111"/>
      <c r="F355" s="112"/>
      <c r="G355" s="154"/>
      <c r="H355" s="118"/>
      <c r="I355" s="119"/>
    </row>
    <row r="356" spans="2:9">
      <c r="B356" s="447"/>
      <c r="C356" s="448"/>
      <c r="D356" s="448"/>
      <c r="E356" s="448"/>
      <c r="F356" s="449"/>
      <c r="G356" s="152"/>
      <c r="H356" s="118"/>
      <c r="I356" s="119"/>
    </row>
    <row r="357" spans="2:9">
      <c r="B357" s="110"/>
      <c r="C357" s="111"/>
      <c r="D357" s="111"/>
      <c r="E357" s="111"/>
      <c r="F357" s="112"/>
      <c r="G357" s="154"/>
      <c r="H357" s="118"/>
      <c r="I357" s="119"/>
    </row>
    <row r="358" spans="2:9">
      <c r="B358" s="447"/>
      <c r="C358" s="448"/>
      <c r="D358" s="448"/>
      <c r="E358" s="448"/>
      <c r="F358" s="449"/>
      <c r="G358" s="152"/>
      <c r="H358" s="118"/>
      <c r="I358" s="119"/>
    </row>
    <row r="359" spans="2:9">
      <c r="B359" s="110"/>
      <c r="C359" s="111"/>
      <c r="D359" s="111"/>
      <c r="E359" s="111"/>
      <c r="F359" s="112"/>
      <c r="G359" s="154"/>
      <c r="H359" s="118"/>
      <c r="I359" s="119"/>
    </row>
    <row r="360" spans="2:9">
      <c r="B360" s="447"/>
      <c r="C360" s="448"/>
      <c r="D360" s="448"/>
      <c r="E360" s="448"/>
      <c r="F360" s="449"/>
      <c r="G360" s="152"/>
      <c r="H360" s="118"/>
      <c r="I360" s="119"/>
    </row>
    <row r="361" spans="2:9">
      <c r="B361" s="110"/>
      <c r="C361" s="111"/>
      <c r="D361" s="111"/>
      <c r="E361" s="111"/>
      <c r="F361" s="112"/>
      <c r="G361" s="154"/>
      <c r="H361" s="118"/>
      <c r="I361" s="119"/>
    </row>
    <row r="362" spans="2:9">
      <c r="B362" s="447"/>
      <c r="C362" s="448"/>
      <c r="D362" s="448"/>
      <c r="E362" s="448"/>
      <c r="F362" s="449"/>
      <c r="G362" s="152"/>
      <c r="H362" s="118"/>
      <c r="I362" s="119"/>
    </row>
    <row r="363" spans="2:9">
      <c r="B363" s="110"/>
      <c r="C363" s="111"/>
      <c r="D363" s="111"/>
      <c r="E363" s="111"/>
      <c r="F363" s="112"/>
      <c r="G363" s="154"/>
      <c r="H363" s="118"/>
      <c r="I363" s="119"/>
    </row>
    <row r="364" spans="2:9">
      <c r="B364" s="447"/>
      <c r="C364" s="448"/>
      <c r="D364" s="448"/>
      <c r="E364" s="448"/>
      <c r="F364" s="449"/>
      <c r="G364" s="152"/>
      <c r="H364" s="118"/>
      <c r="I364" s="119"/>
    </row>
    <row r="365" spans="2:9">
      <c r="B365" s="110"/>
      <c r="C365" s="111"/>
      <c r="D365" s="111"/>
      <c r="E365" s="111"/>
      <c r="F365" s="112"/>
      <c r="G365" s="153"/>
      <c r="H365" s="120"/>
      <c r="I365" s="108"/>
    </row>
    <row r="366" spans="2:9">
      <c r="B366" s="447"/>
      <c r="C366" s="448"/>
      <c r="D366" s="448"/>
      <c r="E366" s="448"/>
      <c r="F366" s="449"/>
      <c r="G366" s="81"/>
      <c r="H366" s="120"/>
      <c r="I366" s="108"/>
    </row>
    <row r="367" spans="2:9">
      <c r="B367" s="110"/>
      <c r="C367" s="111"/>
      <c r="D367" s="111"/>
      <c r="E367" s="111"/>
      <c r="F367" s="112"/>
      <c r="G367" s="154"/>
      <c r="H367" s="118"/>
      <c r="I367" s="119"/>
    </row>
    <row r="368" spans="2:9">
      <c r="B368" s="447"/>
      <c r="C368" s="448"/>
      <c r="D368" s="448"/>
      <c r="E368" s="448"/>
      <c r="F368" s="449"/>
      <c r="G368" s="152"/>
      <c r="H368" s="118"/>
      <c r="I368" s="119"/>
    </row>
    <row r="369" spans="2:9">
      <c r="B369" s="110"/>
      <c r="C369" s="111"/>
      <c r="D369" s="111"/>
      <c r="E369" s="111"/>
      <c r="F369" s="112"/>
      <c r="G369" s="154"/>
      <c r="H369" s="118"/>
      <c r="I369" s="119"/>
    </row>
    <row r="370" spans="2:9">
      <c r="B370" s="447"/>
      <c r="C370" s="448"/>
      <c r="D370" s="448"/>
      <c r="E370" s="448"/>
      <c r="F370" s="449"/>
      <c r="G370" s="152"/>
      <c r="H370" s="118"/>
      <c r="I370" s="119"/>
    </row>
    <row r="371" spans="2:9">
      <c r="B371" s="110"/>
      <c r="C371" s="111"/>
      <c r="D371" s="111"/>
      <c r="E371" s="111"/>
      <c r="F371" s="112"/>
      <c r="G371" s="154"/>
      <c r="H371" s="118"/>
      <c r="I371" s="119"/>
    </row>
    <row r="372" spans="2:9">
      <c r="B372" s="447"/>
      <c r="C372" s="448"/>
      <c r="D372" s="448"/>
      <c r="E372" s="448"/>
      <c r="F372" s="449"/>
      <c r="G372" s="152"/>
      <c r="H372" s="118"/>
      <c r="I372" s="119"/>
    </row>
    <row r="373" spans="2:9">
      <c r="B373" s="110"/>
      <c r="C373" s="111"/>
      <c r="D373" s="111"/>
      <c r="E373" s="111"/>
      <c r="F373" s="112"/>
      <c r="G373" s="154"/>
      <c r="H373" s="118"/>
      <c r="I373" s="119"/>
    </row>
    <row r="374" spans="2:9">
      <c r="B374" s="447"/>
      <c r="C374" s="448"/>
      <c r="D374" s="448"/>
      <c r="E374" s="448"/>
      <c r="F374" s="449"/>
      <c r="G374" s="152"/>
      <c r="H374" s="118"/>
      <c r="I374" s="119"/>
    </row>
    <row r="375" spans="2:9">
      <c r="B375" s="110"/>
      <c r="C375" s="111"/>
      <c r="D375" s="111"/>
      <c r="E375" s="111"/>
      <c r="F375" s="112"/>
      <c r="G375" s="154"/>
      <c r="H375" s="118"/>
      <c r="I375" s="119"/>
    </row>
    <row r="376" spans="2:9">
      <c r="B376" s="447"/>
      <c r="C376" s="448"/>
      <c r="D376" s="448"/>
      <c r="E376" s="448"/>
      <c r="F376" s="449"/>
      <c r="G376" s="152"/>
      <c r="H376" s="118"/>
      <c r="I376" s="119"/>
    </row>
    <row r="377" spans="2:9">
      <c r="B377" s="110"/>
      <c r="C377" s="111"/>
      <c r="D377" s="111"/>
      <c r="E377" s="111"/>
      <c r="F377" s="112"/>
      <c r="G377" s="154"/>
      <c r="H377" s="118"/>
      <c r="I377" s="119"/>
    </row>
    <row r="378" spans="2:9">
      <c r="B378" s="447"/>
      <c r="C378" s="448"/>
      <c r="D378" s="448"/>
      <c r="E378" s="448"/>
      <c r="F378" s="449"/>
      <c r="G378" s="152"/>
      <c r="H378" s="118"/>
      <c r="I378" s="119"/>
    </row>
    <row r="379" spans="2:9">
      <c r="B379" s="110"/>
      <c r="C379" s="111"/>
      <c r="D379" s="111"/>
      <c r="E379" s="111"/>
      <c r="F379" s="112"/>
      <c r="G379" s="154"/>
      <c r="H379" s="118"/>
      <c r="I379" s="119"/>
    </row>
    <row r="380" spans="2:9">
      <c r="B380" s="447"/>
      <c r="C380" s="448"/>
      <c r="D380" s="448"/>
      <c r="E380" s="448"/>
      <c r="F380" s="449"/>
      <c r="G380" s="152"/>
      <c r="H380" s="118"/>
      <c r="I380" s="119"/>
    </row>
    <row r="381" spans="2:9">
      <c r="B381" s="110"/>
      <c r="C381" s="111"/>
      <c r="D381" s="111"/>
      <c r="E381" s="111"/>
      <c r="F381" s="112"/>
      <c r="G381" s="154"/>
      <c r="H381" s="118"/>
      <c r="I381" s="119"/>
    </row>
    <row r="382" spans="2:9">
      <c r="B382" s="447"/>
      <c r="C382" s="448"/>
      <c r="D382" s="448"/>
      <c r="E382" s="448"/>
      <c r="F382" s="449"/>
      <c r="G382" s="152"/>
      <c r="H382" s="118"/>
      <c r="I382" s="119"/>
    </row>
    <row r="383" spans="2:9">
      <c r="B383" s="110"/>
      <c r="C383" s="111"/>
      <c r="D383" s="111"/>
      <c r="E383" s="111"/>
      <c r="F383" s="112"/>
      <c r="G383" s="154"/>
      <c r="H383" s="118"/>
      <c r="I383" s="119"/>
    </row>
    <row r="384" spans="2:9">
      <c r="B384" s="447"/>
      <c r="C384" s="448"/>
      <c r="D384" s="448"/>
      <c r="E384" s="448"/>
      <c r="F384" s="449"/>
      <c r="G384" s="152"/>
      <c r="H384" s="118"/>
      <c r="I384" s="119"/>
    </row>
    <row r="385" spans="2:9">
      <c r="B385" s="110"/>
      <c r="C385" s="111"/>
      <c r="D385" s="111"/>
      <c r="E385" s="111"/>
      <c r="F385" s="112"/>
      <c r="G385" s="153"/>
      <c r="H385" s="120"/>
      <c r="I385" s="108"/>
    </row>
    <row r="386" spans="2:9">
      <c r="B386" s="447"/>
      <c r="C386" s="448"/>
      <c r="D386" s="448"/>
      <c r="E386" s="448"/>
      <c r="F386" s="449"/>
      <c r="G386" s="81"/>
      <c r="H386" s="120"/>
      <c r="I386" s="108"/>
    </row>
    <row r="387" spans="2:9">
      <c r="B387" s="110"/>
      <c r="C387" s="111"/>
      <c r="D387" s="111"/>
      <c r="E387" s="111"/>
      <c r="F387" s="112"/>
      <c r="G387" s="154"/>
      <c r="H387" s="118"/>
      <c r="I387" s="119"/>
    </row>
    <row r="388" spans="2:9">
      <c r="B388" s="447"/>
      <c r="C388" s="448"/>
      <c r="D388" s="448"/>
      <c r="E388" s="448"/>
      <c r="F388" s="449"/>
      <c r="G388" s="152"/>
      <c r="H388" s="118"/>
      <c r="I388" s="119"/>
    </row>
    <row r="389" spans="2:9">
      <c r="B389" s="110"/>
      <c r="C389" s="111"/>
      <c r="D389" s="111"/>
      <c r="E389" s="111"/>
      <c r="F389" s="112"/>
      <c r="G389" s="154"/>
      <c r="H389" s="118"/>
      <c r="I389" s="119"/>
    </row>
    <row r="390" spans="2:9">
      <c r="B390" s="447"/>
      <c r="C390" s="448"/>
      <c r="D390" s="448"/>
      <c r="E390" s="448"/>
      <c r="F390" s="449"/>
      <c r="G390" s="152"/>
      <c r="H390" s="118"/>
      <c r="I390" s="119"/>
    </row>
    <row r="391" spans="2:9">
      <c r="B391" s="110"/>
      <c r="C391" s="111"/>
      <c r="D391" s="111"/>
      <c r="E391" s="111"/>
      <c r="F391" s="112"/>
      <c r="G391" s="154"/>
      <c r="H391" s="118"/>
      <c r="I391" s="119"/>
    </row>
    <row r="392" spans="2:9">
      <c r="B392" s="447"/>
      <c r="C392" s="448"/>
      <c r="D392" s="448"/>
      <c r="E392" s="448"/>
      <c r="F392" s="449"/>
      <c r="G392" s="152"/>
      <c r="H392" s="118"/>
      <c r="I392" s="119"/>
    </row>
    <row r="393" spans="2:9">
      <c r="B393" s="110"/>
      <c r="C393" s="111"/>
      <c r="D393" s="111"/>
      <c r="E393" s="111"/>
      <c r="F393" s="112"/>
      <c r="G393" s="154"/>
      <c r="H393" s="118"/>
      <c r="I393" s="119"/>
    </row>
    <row r="394" spans="2:9">
      <c r="B394" s="447"/>
      <c r="C394" s="448"/>
      <c r="D394" s="448"/>
      <c r="E394" s="448"/>
      <c r="F394" s="449"/>
      <c r="G394" s="152"/>
      <c r="H394" s="118"/>
      <c r="I394" s="119"/>
    </row>
    <row r="395" spans="2:9">
      <c r="B395" s="110"/>
      <c r="C395" s="111"/>
      <c r="D395" s="111"/>
      <c r="E395" s="111"/>
      <c r="F395" s="112"/>
      <c r="G395" s="154"/>
      <c r="H395" s="118"/>
      <c r="I395" s="119"/>
    </row>
    <row r="396" spans="2:9">
      <c r="B396" s="447"/>
      <c r="C396" s="448"/>
      <c r="D396" s="448"/>
      <c r="E396" s="448"/>
      <c r="F396" s="449"/>
      <c r="G396" s="152"/>
      <c r="H396" s="118"/>
      <c r="I396" s="119"/>
    </row>
    <row r="397" spans="2:9">
      <c r="B397" s="110"/>
      <c r="C397" s="111"/>
      <c r="D397" s="111"/>
      <c r="E397" s="111"/>
      <c r="F397" s="112"/>
      <c r="G397" s="154"/>
      <c r="H397" s="118"/>
      <c r="I397" s="119"/>
    </row>
    <row r="398" spans="2:9">
      <c r="B398" s="447"/>
      <c r="C398" s="448"/>
      <c r="D398" s="448"/>
      <c r="E398" s="448"/>
      <c r="F398" s="449"/>
      <c r="G398" s="152"/>
      <c r="H398" s="118"/>
      <c r="I398" s="119"/>
    </row>
    <row r="399" spans="2:9">
      <c r="B399" s="110"/>
      <c r="C399" s="111"/>
      <c r="D399" s="111"/>
      <c r="E399" s="111"/>
      <c r="F399" s="112"/>
      <c r="G399" s="154"/>
      <c r="H399" s="118"/>
      <c r="I399" s="119"/>
    </row>
    <row r="400" spans="2:9">
      <c r="B400" s="447"/>
      <c r="C400" s="448"/>
      <c r="D400" s="448"/>
      <c r="E400" s="448"/>
      <c r="F400" s="449"/>
      <c r="G400" s="152"/>
      <c r="H400" s="118"/>
      <c r="I400" s="119"/>
    </row>
    <row r="401" spans="2:9">
      <c r="B401" s="110"/>
      <c r="C401" s="111"/>
      <c r="D401" s="111"/>
      <c r="E401" s="111"/>
      <c r="F401" s="112"/>
      <c r="G401" s="154"/>
      <c r="H401" s="118"/>
      <c r="I401" s="119"/>
    </row>
    <row r="402" spans="2:9">
      <c r="B402" s="447"/>
      <c r="C402" s="448"/>
      <c r="D402" s="448"/>
      <c r="E402" s="448"/>
      <c r="F402" s="449"/>
      <c r="G402" s="152"/>
      <c r="H402" s="118"/>
      <c r="I402" s="119"/>
    </row>
    <row r="403" spans="2:9">
      <c r="B403" s="110"/>
      <c r="C403" s="111"/>
      <c r="D403" s="111"/>
      <c r="E403" s="111"/>
      <c r="F403" s="112"/>
      <c r="G403" s="154"/>
      <c r="H403" s="118"/>
      <c r="I403" s="119"/>
    </row>
    <row r="404" spans="2:9">
      <c r="B404" s="447"/>
      <c r="C404" s="448"/>
      <c r="D404" s="448"/>
      <c r="E404" s="448"/>
      <c r="F404" s="449"/>
      <c r="G404" s="152"/>
      <c r="H404" s="118"/>
      <c r="I404" s="119"/>
    </row>
    <row r="405" spans="2:9">
      <c r="B405" s="110"/>
      <c r="C405" s="111"/>
      <c r="D405" s="111"/>
      <c r="E405" s="111"/>
      <c r="F405" s="112"/>
      <c r="G405" s="153"/>
      <c r="H405" s="120"/>
      <c r="I405" s="108"/>
    </row>
    <row r="406" spans="2:9">
      <c r="B406" s="447"/>
      <c r="C406" s="448"/>
      <c r="D406" s="448"/>
      <c r="E406" s="448"/>
      <c r="F406" s="449"/>
      <c r="G406" s="81"/>
      <c r="H406" s="120"/>
      <c r="I406" s="108"/>
    </row>
    <row r="407" spans="2:9">
      <c r="B407" s="110"/>
      <c r="C407" s="111"/>
      <c r="D407" s="111"/>
      <c r="E407" s="111"/>
      <c r="F407" s="112"/>
      <c r="G407" s="154"/>
      <c r="H407" s="118"/>
      <c r="I407" s="119"/>
    </row>
    <row r="408" spans="2:9">
      <c r="B408" s="447"/>
      <c r="C408" s="448"/>
      <c r="D408" s="448"/>
      <c r="E408" s="448"/>
      <c r="F408" s="449"/>
      <c r="G408" s="152"/>
      <c r="H408" s="118"/>
      <c r="I408" s="119"/>
    </row>
    <row r="409" spans="2:9">
      <c r="B409" s="110"/>
      <c r="C409" s="111"/>
      <c r="D409" s="111"/>
      <c r="E409" s="111"/>
      <c r="F409" s="112"/>
      <c r="G409" s="154"/>
      <c r="H409" s="118"/>
      <c r="I409" s="119"/>
    </row>
    <row r="410" spans="2:9">
      <c r="B410" s="447"/>
      <c r="C410" s="448"/>
      <c r="D410" s="448"/>
      <c r="E410" s="448"/>
      <c r="F410" s="449"/>
      <c r="G410" s="152"/>
      <c r="H410" s="118"/>
      <c r="I410" s="119"/>
    </row>
    <row r="411" spans="2:9">
      <c r="B411" s="110"/>
      <c r="C411" s="111"/>
      <c r="D411" s="111"/>
      <c r="E411" s="111"/>
      <c r="F411" s="112"/>
      <c r="G411" s="154"/>
      <c r="H411" s="118"/>
      <c r="I411" s="119"/>
    </row>
    <row r="412" spans="2:9">
      <c r="B412" s="447"/>
      <c r="C412" s="448"/>
      <c r="D412" s="448"/>
      <c r="E412" s="448"/>
      <c r="F412" s="449"/>
      <c r="G412" s="152"/>
      <c r="H412" s="118"/>
      <c r="I412" s="119"/>
    </row>
    <row r="413" spans="2:9">
      <c r="B413" s="110"/>
      <c r="C413" s="111"/>
      <c r="D413" s="111"/>
      <c r="E413" s="111"/>
      <c r="F413" s="112"/>
      <c r="G413" s="154"/>
      <c r="H413" s="118"/>
      <c r="I413" s="119"/>
    </row>
    <row r="414" spans="2:9">
      <c r="B414" s="447"/>
      <c r="C414" s="448"/>
      <c r="D414" s="448"/>
      <c r="E414" s="448"/>
      <c r="F414" s="449"/>
      <c r="G414" s="152"/>
      <c r="H414" s="118"/>
      <c r="I414" s="119"/>
    </row>
    <row r="415" spans="2:9">
      <c r="B415" s="110"/>
      <c r="C415" s="111"/>
      <c r="D415" s="111"/>
      <c r="E415" s="111"/>
      <c r="F415" s="112"/>
      <c r="G415" s="154"/>
      <c r="H415" s="118"/>
      <c r="I415" s="119"/>
    </row>
    <row r="416" spans="2:9">
      <c r="B416" s="447"/>
      <c r="C416" s="448"/>
      <c r="D416" s="448"/>
      <c r="E416" s="448"/>
      <c r="F416" s="449"/>
      <c r="G416" s="152"/>
      <c r="H416" s="118"/>
      <c r="I416" s="119"/>
    </row>
    <row r="417" spans="2:9">
      <c r="B417" s="110"/>
      <c r="C417" s="111"/>
      <c r="D417" s="111"/>
      <c r="E417" s="111"/>
      <c r="F417" s="112"/>
      <c r="G417" s="154"/>
      <c r="H417" s="118"/>
      <c r="I417" s="119"/>
    </row>
    <row r="418" spans="2:9">
      <c r="B418" s="447"/>
      <c r="C418" s="448"/>
      <c r="D418" s="448"/>
      <c r="E418" s="448"/>
      <c r="F418" s="449"/>
      <c r="G418" s="152"/>
      <c r="H418" s="118"/>
      <c r="I418" s="119"/>
    </row>
    <row r="419" spans="2:9">
      <c r="B419" s="110"/>
      <c r="C419" s="111"/>
      <c r="D419" s="111"/>
      <c r="E419" s="111"/>
      <c r="F419" s="112"/>
      <c r="G419" s="154"/>
      <c r="H419" s="118"/>
      <c r="I419" s="119"/>
    </row>
    <row r="420" spans="2:9">
      <c r="B420" s="447"/>
      <c r="C420" s="448"/>
      <c r="D420" s="448"/>
      <c r="E420" s="448"/>
      <c r="F420" s="449"/>
      <c r="G420" s="152"/>
      <c r="H420" s="118"/>
      <c r="I420" s="119"/>
    </row>
    <row r="421" spans="2:9">
      <c r="B421" s="110"/>
      <c r="C421" s="111"/>
      <c r="D421" s="111"/>
      <c r="E421" s="111"/>
      <c r="F421" s="112"/>
      <c r="G421" s="154"/>
      <c r="H421" s="118"/>
      <c r="I421" s="119"/>
    </row>
    <row r="422" spans="2:9">
      <c r="B422" s="447"/>
      <c r="C422" s="448"/>
      <c r="D422" s="448"/>
      <c r="E422" s="448"/>
      <c r="F422" s="449"/>
      <c r="G422" s="152"/>
      <c r="H422" s="118"/>
      <c r="I422" s="119"/>
    </row>
    <row r="423" spans="2:9">
      <c r="B423" s="110"/>
      <c r="C423" s="111"/>
      <c r="D423" s="111"/>
      <c r="E423" s="111"/>
      <c r="F423" s="112"/>
      <c r="G423" s="154"/>
      <c r="H423" s="118"/>
      <c r="I423" s="119"/>
    </row>
    <row r="424" spans="2:9">
      <c r="B424" s="447"/>
      <c r="C424" s="448"/>
      <c r="D424" s="448"/>
      <c r="E424" s="448"/>
      <c r="F424" s="449"/>
      <c r="G424" s="152"/>
      <c r="H424" s="118"/>
      <c r="I424" s="119"/>
    </row>
    <row r="425" spans="2:9">
      <c r="B425" s="110"/>
      <c r="C425" s="111"/>
      <c r="D425" s="111"/>
      <c r="E425" s="111"/>
      <c r="F425" s="112"/>
      <c r="G425" s="153"/>
      <c r="H425" s="120"/>
      <c r="I425" s="108"/>
    </row>
    <row r="426" spans="2:9">
      <c r="B426" s="447"/>
      <c r="C426" s="448"/>
      <c r="D426" s="448"/>
      <c r="E426" s="448"/>
      <c r="F426" s="449"/>
      <c r="G426" s="81"/>
      <c r="H426" s="120"/>
      <c r="I426" s="108"/>
    </row>
    <row r="427" spans="2:9">
      <c r="B427" s="110"/>
      <c r="C427" s="111"/>
      <c r="D427" s="111"/>
      <c r="E427" s="111"/>
      <c r="F427" s="112"/>
      <c r="G427" s="154"/>
      <c r="H427" s="118"/>
      <c r="I427" s="119"/>
    </row>
    <row r="428" spans="2:9">
      <c r="B428" s="447"/>
      <c r="C428" s="448"/>
      <c r="D428" s="448"/>
      <c r="E428" s="448"/>
      <c r="F428" s="449"/>
      <c r="G428" s="152"/>
      <c r="H428" s="118"/>
      <c r="I428" s="119"/>
    </row>
    <row r="429" spans="2:9">
      <c r="B429" s="110"/>
      <c r="C429" s="111"/>
      <c r="D429" s="111"/>
      <c r="E429" s="111"/>
      <c r="F429" s="112"/>
      <c r="G429" s="154"/>
      <c r="H429" s="118"/>
      <c r="I429" s="119"/>
    </row>
    <row r="430" spans="2:9">
      <c r="B430" s="447"/>
      <c r="C430" s="448"/>
      <c r="D430" s="448"/>
      <c r="E430" s="448"/>
      <c r="F430" s="449"/>
      <c r="G430" s="152"/>
      <c r="H430" s="118"/>
      <c r="I430" s="119"/>
    </row>
    <row r="431" spans="2:9">
      <c r="B431" s="110"/>
      <c r="C431" s="111"/>
      <c r="D431" s="111"/>
      <c r="E431" s="111"/>
      <c r="F431" s="112"/>
      <c r="G431" s="154"/>
      <c r="H431" s="118"/>
      <c r="I431" s="119"/>
    </row>
    <row r="432" spans="2:9">
      <c r="B432" s="447"/>
      <c r="C432" s="448"/>
      <c r="D432" s="448"/>
      <c r="E432" s="448"/>
      <c r="F432" s="449"/>
      <c r="G432" s="152"/>
      <c r="H432" s="118"/>
      <c r="I432" s="119"/>
    </row>
    <row r="433" spans="2:9">
      <c r="B433" s="110"/>
      <c r="C433" s="111"/>
      <c r="D433" s="111"/>
      <c r="E433" s="111"/>
      <c r="F433" s="112"/>
      <c r="G433" s="154"/>
      <c r="H433" s="118"/>
      <c r="I433" s="119"/>
    </row>
    <row r="434" spans="2:9">
      <c r="B434" s="447"/>
      <c r="C434" s="448"/>
      <c r="D434" s="448"/>
      <c r="E434" s="448"/>
      <c r="F434" s="449"/>
      <c r="G434" s="152"/>
      <c r="H434" s="118"/>
      <c r="I434" s="119"/>
    </row>
    <row r="435" spans="2:9">
      <c r="B435" s="110"/>
      <c r="C435" s="111"/>
      <c r="D435" s="111"/>
      <c r="E435" s="111"/>
      <c r="F435" s="112"/>
      <c r="G435" s="154"/>
      <c r="H435" s="118"/>
      <c r="I435" s="119"/>
    </row>
    <row r="436" spans="2:9">
      <c r="B436" s="447"/>
      <c r="C436" s="448"/>
      <c r="D436" s="448"/>
      <c r="E436" s="448"/>
      <c r="F436" s="449"/>
      <c r="G436" s="152"/>
      <c r="H436" s="118"/>
      <c r="I436" s="119"/>
    </row>
    <row r="437" spans="2:9">
      <c r="B437" s="110"/>
      <c r="C437" s="111"/>
      <c r="D437" s="111"/>
      <c r="E437" s="111"/>
      <c r="F437" s="112"/>
      <c r="G437" s="154"/>
      <c r="H437" s="118"/>
      <c r="I437" s="119"/>
    </row>
    <row r="438" spans="2:9">
      <c r="B438" s="447"/>
      <c r="C438" s="448"/>
      <c r="D438" s="448"/>
      <c r="E438" s="448"/>
      <c r="F438" s="449"/>
      <c r="G438" s="152"/>
      <c r="H438" s="118"/>
      <c r="I438" s="119"/>
    </row>
    <row r="439" spans="2:9">
      <c r="B439" s="110"/>
      <c r="C439" s="111"/>
      <c r="D439" s="111"/>
      <c r="E439" s="111"/>
      <c r="F439" s="112"/>
      <c r="G439" s="154"/>
      <c r="H439" s="118"/>
      <c r="I439" s="119"/>
    </row>
    <row r="440" spans="2:9">
      <c r="B440" s="447"/>
      <c r="C440" s="448"/>
      <c r="D440" s="448"/>
      <c r="E440" s="448"/>
      <c r="F440" s="449"/>
      <c r="G440" s="152"/>
      <c r="H440" s="118"/>
      <c r="I440" s="119"/>
    </row>
    <row r="441" spans="2:9">
      <c r="B441" s="110"/>
      <c r="C441" s="111"/>
      <c r="D441" s="111"/>
      <c r="E441" s="111"/>
      <c r="F441" s="112"/>
      <c r="G441" s="154"/>
      <c r="H441" s="118"/>
      <c r="I441" s="119"/>
    </row>
    <row r="442" spans="2:9">
      <c r="B442" s="447"/>
      <c r="C442" s="448"/>
      <c r="D442" s="448"/>
      <c r="E442" s="448"/>
      <c r="F442" s="449"/>
      <c r="G442" s="152"/>
      <c r="H442" s="118"/>
      <c r="I442" s="119"/>
    </row>
    <row r="443" spans="2:9">
      <c r="B443" s="110"/>
      <c r="C443" s="111"/>
      <c r="D443" s="111"/>
      <c r="E443" s="111"/>
      <c r="F443" s="112"/>
      <c r="G443" s="154"/>
      <c r="H443" s="118"/>
      <c r="I443" s="119"/>
    </row>
    <row r="444" spans="2:9">
      <c r="B444" s="447"/>
      <c r="C444" s="448"/>
      <c r="D444" s="448"/>
      <c r="E444" s="448"/>
      <c r="F444" s="449"/>
      <c r="G444" s="152"/>
      <c r="H444" s="118"/>
      <c r="I444" s="119"/>
    </row>
    <row r="445" spans="2:9">
      <c r="B445" s="110"/>
      <c r="C445" s="111"/>
      <c r="D445" s="111"/>
      <c r="E445" s="111"/>
      <c r="F445" s="112"/>
      <c r="G445" s="153"/>
      <c r="H445" s="120"/>
      <c r="I445" s="108"/>
    </row>
    <row r="446" spans="2:9">
      <c r="B446" s="447"/>
      <c r="C446" s="448"/>
      <c r="D446" s="448"/>
      <c r="E446" s="448"/>
      <c r="F446" s="449"/>
      <c r="G446" s="81"/>
      <c r="H446" s="120"/>
      <c r="I446" s="108"/>
    </row>
    <row r="447" spans="2:9">
      <c r="B447" s="110"/>
      <c r="C447" s="111"/>
      <c r="D447" s="111"/>
      <c r="E447" s="111"/>
      <c r="F447" s="112"/>
      <c r="G447" s="154"/>
      <c r="H447" s="118"/>
      <c r="I447" s="119"/>
    </row>
    <row r="448" spans="2:9">
      <c r="B448" s="447"/>
      <c r="C448" s="448"/>
      <c r="D448" s="448"/>
      <c r="E448" s="448"/>
      <c r="F448" s="449"/>
      <c r="G448" s="152"/>
      <c r="H448" s="118"/>
      <c r="I448" s="119"/>
    </row>
    <row r="449" spans="2:9">
      <c r="B449" s="110"/>
      <c r="C449" s="111"/>
      <c r="D449" s="111"/>
      <c r="E449" s="111"/>
      <c r="F449" s="112"/>
      <c r="G449" s="154"/>
      <c r="H449" s="118"/>
      <c r="I449" s="119"/>
    </row>
    <row r="450" spans="2:9">
      <c r="B450" s="447"/>
      <c r="C450" s="448"/>
      <c r="D450" s="448"/>
      <c r="E450" s="448"/>
      <c r="F450" s="449"/>
      <c r="G450" s="152"/>
      <c r="H450" s="118"/>
      <c r="I450" s="119"/>
    </row>
    <row r="451" spans="2:9">
      <c r="B451" s="110"/>
      <c r="C451" s="111"/>
      <c r="D451" s="111"/>
      <c r="E451" s="111"/>
      <c r="F451" s="112"/>
      <c r="G451" s="154"/>
      <c r="H451" s="118"/>
      <c r="I451" s="119"/>
    </row>
    <row r="452" spans="2:9">
      <c r="B452" s="447"/>
      <c r="C452" s="448"/>
      <c r="D452" s="448"/>
      <c r="E452" s="448"/>
      <c r="F452" s="449"/>
      <c r="G452" s="152"/>
      <c r="H452" s="118"/>
      <c r="I452" s="119"/>
    </row>
    <row r="453" spans="2:9">
      <c r="B453" s="110"/>
      <c r="C453" s="111"/>
      <c r="D453" s="111"/>
      <c r="E453" s="111"/>
      <c r="F453" s="112"/>
      <c r="G453" s="154"/>
      <c r="H453" s="118"/>
      <c r="I453" s="119"/>
    </row>
    <row r="454" spans="2:9">
      <c r="B454" s="447"/>
      <c r="C454" s="448"/>
      <c r="D454" s="448"/>
      <c r="E454" s="448"/>
      <c r="F454" s="449"/>
      <c r="G454" s="152"/>
      <c r="H454" s="118"/>
      <c r="I454" s="119"/>
    </row>
    <row r="455" spans="2:9">
      <c r="B455" s="110"/>
      <c r="C455" s="111"/>
      <c r="D455" s="111"/>
      <c r="E455" s="111"/>
      <c r="F455" s="112"/>
      <c r="G455" s="154"/>
      <c r="H455" s="118"/>
      <c r="I455" s="119"/>
    </row>
    <row r="456" spans="2:9">
      <c r="B456" s="447"/>
      <c r="C456" s="448"/>
      <c r="D456" s="448"/>
      <c r="E456" s="448"/>
      <c r="F456" s="449"/>
      <c r="G456" s="152"/>
      <c r="H456" s="118"/>
      <c r="I456" s="119"/>
    </row>
    <row r="457" spans="2:9">
      <c r="B457" s="110"/>
      <c r="C457" s="111"/>
      <c r="D457" s="111"/>
      <c r="E457" s="111"/>
      <c r="F457" s="112"/>
      <c r="G457" s="154"/>
      <c r="H457" s="118"/>
      <c r="I457" s="119"/>
    </row>
    <row r="458" spans="2:9">
      <c r="B458" s="447"/>
      <c r="C458" s="448"/>
      <c r="D458" s="448"/>
      <c r="E458" s="448"/>
      <c r="F458" s="449"/>
      <c r="G458" s="152"/>
      <c r="H458" s="118"/>
      <c r="I458" s="119"/>
    </row>
    <row r="459" spans="2:9">
      <c r="B459" s="110"/>
      <c r="C459" s="111"/>
      <c r="D459" s="111"/>
      <c r="E459" s="111"/>
      <c r="F459" s="112"/>
      <c r="G459" s="154"/>
      <c r="H459" s="118"/>
      <c r="I459" s="119"/>
    </row>
    <row r="460" spans="2:9">
      <c r="B460" s="447"/>
      <c r="C460" s="448"/>
      <c r="D460" s="448"/>
      <c r="E460" s="448"/>
      <c r="F460" s="449"/>
      <c r="G460" s="152"/>
      <c r="H460" s="118"/>
      <c r="I460" s="119"/>
    </row>
    <row r="461" spans="2:9">
      <c r="B461" s="110"/>
      <c r="C461" s="111"/>
      <c r="D461" s="111"/>
      <c r="E461" s="111"/>
      <c r="F461" s="112"/>
      <c r="G461" s="154"/>
      <c r="H461" s="118"/>
      <c r="I461" s="119"/>
    </row>
    <row r="462" spans="2:9">
      <c r="B462" s="447"/>
      <c r="C462" s="448"/>
      <c r="D462" s="448"/>
      <c r="E462" s="448"/>
      <c r="F462" s="449"/>
      <c r="G462" s="152"/>
      <c r="H462" s="118"/>
      <c r="I462" s="119"/>
    </row>
    <row r="463" spans="2:9">
      <c r="B463" s="110"/>
      <c r="C463" s="111"/>
      <c r="D463" s="111"/>
      <c r="E463" s="111"/>
      <c r="F463" s="112"/>
      <c r="G463" s="154"/>
      <c r="H463" s="118"/>
      <c r="I463" s="119"/>
    </row>
    <row r="464" spans="2:9">
      <c r="B464" s="447"/>
      <c r="C464" s="448"/>
      <c r="D464" s="448"/>
      <c r="E464" s="448"/>
      <c r="F464" s="449"/>
      <c r="G464" s="152"/>
      <c r="H464" s="118"/>
      <c r="I464" s="119"/>
    </row>
    <row r="465" spans="2:9">
      <c r="B465" s="110"/>
      <c r="C465" s="111"/>
      <c r="D465" s="111"/>
      <c r="E465" s="111"/>
      <c r="F465" s="112"/>
      <c r="G465" s="153"/>
      <c r="H465" s="120"/>
      <c r="I465" s="108"/>
    </row>
    <row r="466" spans="2:9">
      <c r="B466" s="447"/>
      <c r="C466" s="448"/>
      <c r="D466" s="448"/>
      <c r="E466" s="448"/>
      <c r="F466" s="449"/>
      <c r="G466" s="81"/>
      <c r="H466" s="120"/>
      <c r="I466" s="108"/>
    </row>
    <row r="467" spans="2:9">
      <c r="B467" s="110"/>
      <c r="C467" s="111"/>
      <c r="D467" s="111"/>
      <c r="E467" s="111"/>
      <c r="F467" s="112"/>
      <c r="G467" s="154"/>
      <c r="H467" s="118"/>
      <c r="I467" s="119"/>
    </row>
    <row r="468" spans="2:9">
      <c r="B468" s="447"/>
      <c r="C468" s="448"/>
      <c r="D468" s="448"/>
      <c r="E468" s="448"/>
      <c r="F468" s="449"/>
      <c r="G468" s="152"/>
      <c r="H468" s="118"/>
      <c r="I468" s="119"/>
    </row>
    <row r="469" spans="2:9">
      <c r="B469" s="110"/>
      <c r="C469" s="111"/>
      <c r="D469" s="111"/>
      <c r="E469" s="111"/>
      <c r="F469" s="112"/>
      <c r="G469" s="154"/>
      <c r="H469" s="118"/>
      <c r="I469" s="119"/>
    </row>
    <row r="470" spans="2:9">
      <c r="B470" s="447"/>
      <c r="C470" s="448"/>
      <c r="D470" s="448"/>
      <c r="E470" s="448"/>
      <c r="F470" s="449"/>
      <c r="G470" s="152"/>
      <c r="H470" s="118"/>
      <c r="I470" s="119"/>
    </row>
    <row r="471" spans="2:9">
      <c r="B471" s="110"/>
      <c r="C471" s="111"/>
      <c r="D471" s="111"/>
      <c r="E471" s="111"/>
      <c r="F471" s="112"/>
      <c r="G471" s="154"/>
      <c r="H471" s="118"/>
      <c r="I471" s="119"/>
    </row>
    <row r="472" spans="2:9">
      <c r="B472" s="447"/>
      <c r="C472" s="448"/>
      <c r="D472" s="448"/>
      <c r="E472" s="448"/>
      <c r="F472" s="449"/>
      <c r="G472" s="152"/>
      <c r="H472" s="118"/>
      <c r="I472" s="119"/>
    </row>
    <row r="473" spans="2:9">
      <c r="B473" s="110"/>
      <c r="C473" s="111"/>
      <c r="D473" s="111"/>
      <c r="E473" s="111"/>
      <c r="F473" s="112"/>
      <c r="G473" s="154"/>
      <c r="H473" s="118"/>
      <c r="I473" s="119"/>
    </row>
    <row r="474" spans="2:9">
      <c r="B474" s="447"/>
      <c r="C474" s="448"/>
      <c r="D474" s="448"/>
      <c r="E474" s="448"/>
      <c r="F474" s="449"/>
      <c r="G474" s="152"/>
      <c r="H474" s="118"/>
      <c r="I474" s="119"/>
    </row>
    <row r="475" spans="2:9">
      <c r="B475" s="110"/>
      <c r="C475" s="111"/>
      <c r="D475" s="111"/>
      <c r="E475" s="111"/>
      <c r="F475" s="112"/>
      <c r="G475" s="154"/>
      <c r="H475" s="118"/>
      <c r="I475" s="119"/>
    </row>
    <row r="476" spans="2:9">
      <c r="B476" s="447"/>
      <c r="C476" s="448"/>
      <c r="D476" s="448"/>
      <c r="E476" s="448"/>
      <c r="F476" s="449"/>
      <c r="G476" s="152"/>
      <c r="H476" s="118"/>
      <c r="I476" s="119"/>
    </row>
    <row r="477" spans="2:9">
      <c r="B477" s="110"/>
      <c r="C477" s="111"/>
      <c r="D477" s="111"/>
      <c r="E477" s="111"/>
      <c r="F477" s="112"/>
      <c r="G477" s="154"/>
      <c r="H477" s="118"/>
      <c r="I477" s="119"/>
    </row>
    <row r="478" spans="2:9">
      <c r="B478" s="447"/>
      <c r="C478" s="448"/>
      <c r="D478" s="448"/>
      <c r="E478" s="448"/>
      <c r="F478" s="449"/>
      <c r="G478" s="152"/>
      <c r="H478" s="118"/>
      <c r="I478" s="119"/>
    </row>
    <row r="479" spans="2:9">
      <c r="B479" s="110"/>
      <c r="C479" s="111"/>
      <c r="D479" s="111"/>
      <c r="E479" s="111"/>
      <c r="F479" s="112"/>
      <c r="G479" s="154"/>
      <c r="H479" s="118"/>
      <c r="I479" s="119"/>
    </row>
    <row r="480" spans="2:9">
      <c r="B480" s="447"/>
      <c r="C480" s="448"/>
      <c r="D480" s="448"/>
      <c r="E480" s="448"/>
      <c r="F480" s="449"/>
      <c r="G480" s="152"/>
      <c r="H480" s="118"/>
      <c r="I480" s="119"/>
    </row>
    <row r="481" spans="2:9">
      <c r="B481" s="110"/>
      <c r="C481" s="111"/>
      <c r="D481" s="111"/>
      <c r="E481" s="111"/>
      <c r="F481" s="112"/>
      <c r="G481" s="154"/>
      <c r="H481" s="118"/>
      <c r="I481" s="119"/>
    </row>
    <row r="482" spans="2:9">
      <c r="B482" s="447"/>
      <c r="C482" s="448"/>
      <c r="D482" s="448"/>
      <c r="E482" s="448"/>
      <c r="F482" s="449"/>
      <c r="G482" s="152"/>
      <c r="H482" s="118"/>
      <c r="I482" s="119"/>
    </row>
    <row r="483" spans="2:9">
      <c r="B483" s="110"/>
      <c r="C483" s="111"/>
      <c r="D483" s="111"/>
      <c r="E483" s="111"/>
      <c r="F483" s="112"/>
      <c r="G483" s="154"/>
      <c r="H483" s="118"/>
      <c r="I483" s="119"/>
    </row>
    <row r="484" spans="2:9">
      <c r="B484" s="447"/>
      <c r="C484" s="448"/>
      <c r="D484" s="448"/>
      <c r="E484" s="448"/>
      <c r="F484" s="449"/>
      <c r="G484" s="152"/>
      <c r="H484" s="118"/>
      <c r="I484" s="119"/>
    </row>
    <row r="485" spans="2:9">
      <c r="B485" s="110"/>
      <c r="C485" s="111"/>
      <c r="D485" s="111"/>
      <c r="E485" s="111"/>
      <c r="F485" s="112"/>
      <c r="G485" s="153"/>
      <c r="H485" s="120"/>
      <c r="I485" s="108"/>
    </row>
    <row r="486" spans="2:9">
      <c r="B486" s="447"/>
      <c r="C486" s="448"/>
      <c r="D486" s="448"/>
      <c r="E486" s="448"/>
      <c r="F486" s="449"/>
      <c r="G486" s="81"/>
      <c r="H486" s="120"/>
      <c r="I486" s="108"/>
    </row>
    <row r="487" spans="2:9">
      <c r="B487" s="110"/>
      <c r="C487" s="111"/>
      <c r="D487" s="111"/>
      <c r="E487" s="111"/>
      <c r="F487" s="112"/>
      <c r="G487" s="154"/>
      <c r="H487" s="118"/>
      <c r="I487" s="119"/>
    </row>
    <row r="488" spans="2:9">
      <c r="B488" s="447"/>
      <c r="C488" s="448"/>
      <c r="D488" s="448"/>
      <c r="E488" s="448"/>
      <c r="F488" s="449"/>
      <c r="G488" s="152"/>
      <c r="H488" s="118"/>
      <c r="I488" s="119"/>
    </row>
    <row r="489" spans="2:9">
      <c r="B489" s="110"/>
      <c r="C489" s="111"/>
      <c r="D489" s="111"/>
      <c r="E489" s="111"/>
      <c r="F489" s="112"/>
      <c r="G489" s="154"/>
      <c r="H489" s="118"/>
      <c r="I489" s="119"/>
    </row>
    <row r="490" spans="2:9">
      <c r="B490" s="447"/>
      <c r="C490" s="448"/>
      <c r="D490" s="448"/>
      <c r="E490" s="448"/>
      <c r="F490" s="449"/>
      <c r="G490" s="152"/>
      <c r="H490" s="118"/>
      <c r="I490" s="119"/>
    </row>
    <row r="491" spans="2:9">
      <c r="B491" s="110"/>
      <c r="C491" s="111"/>
      <c r="D491" s="111"/>
      <c r="E491" s="111"/>
      <c r="F491" s="112"/>
      <c r="G491" s="154"/>
      <c r="H491" s="118"/>
      <c r="I491" s="119"/>
    </row>
    <row r="492" spans="2:9">
      <c r="B492" s="447"/>
      <c r="C492" s="448"/>
      <c r="D492" s="448"/>
      <c r="E492" s="448"/>
      <c r="F492" s="449"/>
      <c r="G492" s="152"/>
      <c r="H492" s="118"/>
      <c r="I492" s="119"/>
    </row>
    <row r="493" spans="2:9">
      <c r="B493" s="110"/>
      <c r="C493" s="111"/>
      <c r="D493" s="111"/>
      <c r="E493" s="111"/>
      <c r="F493" s="112"/>
      <c r="G493" s="154"/>
      <c r="H493" s="118"/>
      <c r="I493" s="119"/>
    </row>
    <row r="494" spans="2:9">
      <c r="B494" s="447"/>
      <c r="C494" s="448"/>
      <c r="D494" s="448"/>
      <c r="E494" s="448"/>
      <c r="F494" s="449"/>
      <c r="G494" s="152"/>
      <c r="H494" s="118"/>
      <c r="I494" s="119"/>
    </row>
    <row r="495" spans="2:9">
      <c r="B495" s="110"/>
      <c r="C495" s="111"/>
      <c r="D495" s="111"/>
      <c r="E495" s="111"/>
      <c r="F495" s="112"/>
      <c r="G495" s="154"/>
      <c r="H495" s="118"/>
      <c r="I495" s="119"/>
    </row>
    <row r="496" spans="2:9">
      <c r="B496" s="447"/>
      <c r="C496" s="448"/>
      <c r="D496" s="448"/>
      <c r="E496" s="448"/>
      <c r="F496" s="449"/>
      <c r="G496" s="152"/>
      <c r="H496" s="118"/>
      <c r="I496" s="119"/>
    </row>
    <row r="497" spans="2:9">
      <c r="B497" s="110"/>
      <c r="C497" s="111"/>
      <c r="D497" s="111"/>
      <c r="E497" s="111"/>
      <c r="F497" s="112"/>
      <c r="G497" s="154"/>
      <c r="H497" s="118"/>
      <c r="I497" s="119"/>
    </row>
    <row r="498" spans="2:9">
      <c r="B498" s="447"/>
      <c r="C498" s="448"/>
      <c r="D498" s="448"/>
      <c r="E498" s="448"/>
      <c r="F498" s="449"/>
      <c r="G498" s="152"/>
      <c r="H498" s="118"/>
      <c r="I498" s="119"/>
    </row>
    <row r="499" spans="2:9">
      <c r="B499" s="110"/>
      <c r="C499" s="111"/>
      <c r="D499" s="111"/>
      <c r="E499" s="111"/>
      <c r="F499" s="112"/>
      <c r="G499" s="154"/>
      <c r="H499" s="118"/>
      <c r="I499" s="119"/>
    </row>
    <row r="500" spans="2:9">
      <c r="B500" s="447"/>
      <c r="C500" s="448"/>
      <c r="D500" s="448"/>
      <c r="E500" s="448"/>
      <c r="F500" s="449"/>
      <c r="G500" s="152"/>
      <c r="H500" s="118"/>
      <c r="I500" s="119"/>
    </row>
    <row r="501" spans="2:9">
      <c r="B501" s="110"/>
      <c r="C501" s="111"/>
      <c r="D501" s="111"/>
      <c r="E501" s="111"/>
      <c r="F501" s="112"/>
      <c r="G501" s="154"/>
      <c r="H501" s="118"/>
      <c r="I501" s="119"/>
    </row>
    <row r="502" spans="2:9">
      <c r="B502" s="447"/>
      <c r="C502" s="448"/>
      <c r="D502" s="448"/>
      <c r="E502" s="448"/>
      <c r="F502" s="449"/>
      <c r="G502" s="152"/>
      <c r="H502" s="118"/>
      <c r="I502" s="119"/>
    </row>
    <row r="503" spans="2:9">
      <c r="B503" s="110"/>
      <c r="C503" s="111"/>
      <c r="D503" s="111"/>
      <c r="E503" s="111"/>
      <c r="F503" s="112"/>
      <c r="G503" s="154"/>
      <c r="H503" s="118"/>
      <c r="I503" s="119"/>
    </row>
    <row r="504" spans="2:9">
      <c r="B504" s="447"/>
      <c r="C504" s="448"/>
      <c r="D504" s="448"/>
      <c r="E504" s="448"/>
      <c r="F504" s="449"/>
      <c r="G504" s="152"/>
      <c r="H504" s="118"/>
      <c r="I504" s="119"/>
    </row>
    <row r="505" spans="2:9">
      <c r="B505" s="110"/>
      <c r="C505" s="111"/>
      <c r="D505" s="111"/>
      <c r="E505" s="111"/>
      <c r="F505" s="112"/>
      <c r="G505" s="153"/>
      <c r="H505" s="120"/>
      <c r="I505" s="108"/>
    </row>
    <row r="506" spans="2:9">
      <c r="B506" s="447"/>
      <c r="C506" s="448"/>
      <c r="D506" s="448"/>
      <c r="E506" s="448"/>
      <c r="F506" s="449"/>
      <c r="G506" s="81"/>
      <c r="H506" s="120"/>
      <c r="I506" s="108"/>
    </row>
    <row r="507" spans="2:9">
      <c r="B507" s="110"/>
      <c r="C507" s="111"/>
      <c r="D507" s="111"/>
      <c r="E507" s="111"/>
      <c r="F507" s="112"/>
      <c r="G507" s="154"/>
      <c r="H507" s="118"/>
      <c r="I507" s="119"/>
    </row>
    <row r="508" spans="2:9">
      <c r="B508" s="447"/>
      <c r="C508" s="448"/>
      <c r="D508" s="448"/>
      <c r="E508" s="448"/>
      <c r="F508" s="449"/>
      <c r="G508" s="152"/>
      <c r="H508" s="118"/>
      <c r="I508" s="119"/>
    </row>
    <row r="509" spans="2:9">
      <c r="B509" s="110"/>
      <c r="C509" s="111"/>
      <c r="D509" s="111"/>
      <c r="E509" s="111"/>
      <c r="F509" s="112"/>
      <c r="G509" s="154"/>
      <c r="H509" s="118"/>
      <c r="I509" s="119"/>
    </row>
    <row r="510" spans="2:9">
      <c r="B510" s="447"/>
      <c r="C510" s="448"/>
      <c r="D510" s="448"/>
      <c r="E510" s="448"/>
      <c r="F510" s="449"/>
      <c r="G510" s="152"/>
      <c r="H510" s="118"/>
      <c r="I510" s="119"/>
    </row>
    <row r="511" spans="2:9">
      <c r="B511" s="110"/>
      <c r="C511" s="111"/>
      <c r="D511" s="111"/>
      <c r="E511" s="111"/>
      <c r="F511" s="112"/>
      <c r="G511" s="154"/>
      <c r="H511" s="118"/>
      <c r="I511" s="119"/>
    </row>
    <row r="512" spans="2:9">
      <c r="B512" s="447"/>
      <c r="C512" s="448"/>
      <c r="D512" s="448"/>
      <c r="E512" s="448"/>
      <c r="F512" s="449"/>
      <c r="G512" s="152"/>
      <c r="H512" s="118"/>
      <c r="I512" s="119"/>
    </row>
    <row r="513" spans="2:9">
      <c r="B513" s="110"/>
      <c r="C513" s="111"/>
      <c r="D513" s="111"/>
      <c r="E513" s="111"/>
      <c r="F513" s="112"/>
      <c r="G513" s="154"/>
      <c r="H513" s="118"/>
      <c r="I513" s="119"/>
    </row>
    <row r="514" spans="2:9">
      <c r="B514" s="447"/>
      <c r="C514" s="448"/>
      <c r="D514" s="448"/>
      <c r="E514" s="448"/>
      <c r="F514" s="449"/>
      <c r="G514" s="152"/>
      <c r="H514" s="118"/>
      <c r="I514" s="119"/>
    </row>
    <row r="515" spans="2:9">
      <c r="B515" s="110"/>
      <c r="C515" s="111"/>
      <c r="D515" s="111"/>
      <c r="E515" s="111"/>
      <c r="F515" s="112"/>
      <c r="G515" s="154"/>
      <c r="H515" s="118"/>
      <c r="I515" s="119"/>
    </row>
    <row r="516" spans="2:9">
      <c r="B516" s="447"/>
      <c r="C516" s="448"/>
      <c r="D516" s="448"/>
      <c r="E516" s="448"/>
      <c r="F516" s="449"/>
      <c r="G516" s="152"/>
      <c r="H516" s="118"/>
      <c r="I516" s="119"/>
    </row>
    <row r="517" spans="2:9">
      <c r="B517" s="110"/>
      <c r="C517" s="111"/>
      <c r="D517" s="111"/>
      <c r="E517" s="111"/>
      <c r="F517" s="112"/>
      <c r="G517" s="154"/>
      <c r="H517" s="118"/>
      <c r="I517" s="119"/>
    </row>
    <row r="518" spans="2:9">
      <c r="B518" s="447"/>
      <c r="C518" s="448"/>
      <c r="D518" s="448"/>
      <c r="E518" s="448"/>
      <c r="F518" s="449"/>
      <c r="G518" s="152"/>
      <c r="H518" s="118"/>
      <c r="I518" s="119"/>
    </row>
    <row r="519" spans="2:9">
      <c r="B519" s="110"/>
      <c r="C519" s="111"/>
      <c r="D519" s="111"/>
      <c r="E519" s="111"/>
      <c r="F519" s="112"/>
      <c r="G519" s="154"/>
      <c r="H519" s="118"/>
      <c r="I519" s="119"/>
    </row>
    <row r="520" spans="2:9">
      <c r="B520" s="447"/>
      <c r="C520" s="448"/>
      <c r="D520" s="448"/>
      <c r="E520" s="448"/>
      <c r="F520" s="449"/>
      <c r="G520" s="152"/>
      <c r="H520" s="118"/>
      <c r="I520" s="119"/>
    </row>
    <row r="521" spans="2:9">
      <c r="B521" s="110"/>
      <c r="C521" s="111"/>
      <c r="D521" s="111"/>
      <c r="E521" s="111"/>
      <c r="F521" s="112"/>
      <c r="G521" s="154"/>
      <c r="H521" s="118"/>
      <c r="I521" s="119"/>
    </row>
    <row r="522" spans="2:9">
      <c r="B522" s="447"/>
      <c r="C522" s="448"/>
      <c r="D522" s="448"/>
      <c r="E522" s="448"/>
      <c r="F522" s="449"/>
      <c r="G522" s="152"/>
      <c r="H522" s="118"/>
      <c r="I522" s="119"/>
    </row>
    <row r="523" spans="2:9">
      <c r="B523" s="110"/>
      <c r="C523" s="111"/>
      <c r="D523" s="111"/>
      <c r="E523" s="111"/>
      <c r="F523" s="112"/>
      <c r="G523" s="154"/>
      <c r="H523" s="118"/>
      <c r="I523" s="119"/>
    </row>
    <row r="524" spans="2:9">
      <c r="B524" s="447"/>
      <c r="C524" s="448"/>
      <c r="D524" s="448"/>
      <c r="E524" s="448"/>
      <c r="F524" s="449"/>
      <c r="G524" s="152"/>
      <c r="H524" s="118"/>
      <c r="I524" s="119"/>
    </row>
    <row r="525" spans="2:9">
      <c r="B525" s="110"/>
      <c r="C525" s="111"/>
      <c r="D525" s="111"/>
      <c r="E525" s="111"/>
      <c r="F525" s="112"/>
      <c r="G525" s="153"/>
      <c r="H525" s="120"/>
      <c r="I525" s="108"/>
    </row>
    <row r="526" spans="2:9">
      <c r="B526" s="447"/>
      <c r="C526" s="448"/>
      <c r="D526" s="448"/>
      <c r="E526" s="448"/>
      <c r="F526" s="449"/>
      <c r="G526" s="81"/>
      <c r="H526" s="120"/>
      <c r="I526" s="108"/>
    </row>
    <row r="527" spans="2:9">
      <c r="B527" s="110"/>
      <c r="C527" s="111"/>
      <c r="D527" s="111"/>
      <c r="E527" s="111"/>
      <c r="F527" s="112"/>
      <c r="G527" s="154"/>
      <c r="H527" s="118"/>
      <c r="I527" s="119"/>
    </row>
    <row r="528" spans="2:9">
      <c r="B528" s="447"/>
      <c r="C528" s="448"/>
      <c r="D528" s="448"/>
      <c r="E528" s="448"/>
      <c r="F528" s="449"/>
      <c r="G528" s="152"/>
      <c r="H528" s="118"/>
      <c r="I528" s="119"/>
    </row>
    <row r="529" spans="2:9">
      <c r="B529" s="110"/>
      <c r="C529" s="111"/>
      <c r="D529" s="111"/>
      <c r="E529" s="111"/>
      <c r="F529" s="112"/>
      <c r="G529" s="154"/>
      <c r="H529" s="118"/>
      <c r="I529" s="119"/>
    </row>
    <row r="530" spans="2:9">
      <c r="B530" s="447"/>
      <c r="C530" s="448"/>
      <c r="D530" s="448"/>
      <c r="E530" s="448"/>
      <c r="F530" s="449"/>
      <c r="G530" s="152"/>
      <c r="H530" s="118"/>
      <c r="I530" s="119"/>
    </row>
    <row r="531" spans="2:9">
      <c r="B531" s="110"/>
      <c r="C531" s="111"/>
      <c r="D531" s="111"/>
      <c r="E531" s="111"/>
      <c r="F531" s="112"/>
      <c r="G531" s="154"/>
      <c r="H531" s="118"/>
      <c r="I531" s="119"/>
    </row>
    <row r="532" spans="2:9">
      <c r="B532" s="447"/>
      <c r="C532" s="448"/>
      <c r="D532" s="448"/>
      <c r="E532" s="448"/>
      <c r="F532" s="449"/>
      <c r="G532" s="152"/>
      <c r="H532" s="118"/>
      <c r="I532" s="119"/>
    </row>
    <row r="533" spans="2:9">
      <c r="B533" s="110"/>
      <c r="C533" s="111"/>
      <c r="D533" s="111"/>
      <c r="E533" s="111"/>
      <c r="F533" s="112"/>
      <c r="G533" s="154"/>
      <c r="H533" s="118"/>
      <c r="I533" s="119"/>
    </row>
    <row r="534" spans="2:9">
      <c r="B534" s="447"/>
      <c r="C534" s="448"/>
      <c r="D534" s="448"/>
      <c r="E534" s="448"/>
      <c r="F534" s="449"/>
      <c r="G534" s="152"/>
      <c r="H534" s="118"/>
      <c r="I534" s="119"/>
    </row>
    <row r="535" spans="2:9">
      <c r="B535" s="110"/>
      <c r="C535" s="111"/>
      <c r="D535" s="111"/>
      <c r="E535" s="111"/>
      <c r="F535" s="112"/>
      <c r="G535" s="154"/>
      <c r="H535" s="118"/>
      <c r="I535" s="119"/>
    </row>
    <row r="536" spans="2:9">
      <c r="B536" s="447"/>
      <c r="C536" s="448"/>
      <c r="D536" s="448"/>
      <c r="E536" s="448"/>
      <c r="F536" s="449"/>
      <c r="G536" s="152"/>
      <c r="H536" s="118"/>
      <c r="I536" s="119"/>
    </row>
    <row r="537" spans="2:9">
      <c r="B537" s="110"/>
      <c r="C537" s="111"/>
      <c r="D537" s="111"/>
      <c r="E537" s="111"/>
      <c r="F537" s="112"/>
      <c r="G537" s="154"/>
      <c r="H537" s="118"/>
      <c r="I537" s="119"/>
    </row>
    <row r="538" spans="2:9">
      <c r="B538" s="447"/>
      <c r="C538" s="448"/>
      <c r="D538" s="448"/>
      <c r="E538" s="448"/>
      <c r="F538" s="449"/>
      <c r="G538" s="152"/>
      <c r="H538" s="118"/>
      <c r="I538" s="119"/>
    </row>
    <row r="539" spans="2:9">
      <c r="B539" s="110"/>
      <c r="C539" s="111"/>
      <c r="D539" s="111"/>
      <c r="E539" s="111"/>
      <c r="F539" s="112"/>
      <c r="G539" s="154"/>
      <c r="H539" s="118"/>
      <c r="I539" s="119"/>
    </row>
    <row r="540" spans="2:9">
      <c r="B540" s="447"/>
      <c r="C540" s="448"/>
      <c r="D540" s="448"/>
      <c r="E540" s="448"/>
      <c r="F540" s="449"/>
      <c r="G540" s="152"/>
      <c r="H540" s="118"/>
      <c r="I540" s="119"/>
    </row>
    <row r="541" spans="2:9">
      <c r="B541" s="110"/>
      <c r="C541" s="111"/>
      <c r="D541" s="111"/>
      <c r="E541" s="111"/>
      <c r="F541" s="112"/>
      <c r="G541" s="154"/>
      <c r="H541" s="118"/>
      <c r="I541" s="119"/>
    </row>
    <row r="542" spans="2:9">
      <c r="B542" s="447"/>
      <c r="C542" s="448"/>
      <c r="D542" s="448"/>
      <c r="E542" s="448"/>
      <c r="F542" s="449"/>
      <c r="G542" s="152"/>
      <c r="H542" s="118"/>
      <c r="I542" s="119"/>
    </row>
    <row r="543" spans="2:9">
      <c r="B543" s="110"/>
      <c r="C543" s="111"/>
      <c r="D543" s="111"/>
      <c r="E543" s="111"/>
      <c r="F543" s="112"/>
      <c r="G543" s="154"/>
      <c r="H543" s="118"/>
      <c r="I543" s="119"/>
    </row>
    <row r="544" spans="2:9">
      <c r="B544" s="447"/>
      <c r="C544" s="448"/>
      <c r="D544" s="448"/>
      <c r="E544" s="448"/>
      <c r="F544" s="449"/>
      <c r="G544" s="152"/>
      <c r="H544" s="118"/>
      <c r="I544" s="119"/>
    </row>
    <row r="545" spans="2:9">
      <c r="B545" s="110"/>
      <c r="C545" s="111"/>
      <c r="D545" s="111"/>
      <c r="E545" s="111"/>
      <c r="F545" s="112"/>
      <c r="G545" s="153"/>
      <c r="H545" s="120"/>
      <c r="I545" s="108"/>
    </row>
    <row r="546" spans="2:9">
      <c r="B546" s="447"/>
      <c r="C546" s="448"/>
      <c r="D546" s="448"/>
      <c r="E546" s="448"/>
      <c r="F546" s="449"/>
      <c r="G546" s="81"/>
      <c r="H546" s="120"/>
      <c r="I546" s="108"/>
    </row>
    <row r="547" spans="2:9">
      <c r="B547" s="110"/>
      <c r="C547" s="111"/>
      <c r="D547" s="111"/>
      <c r="E547" s="111"/>
      <c r="F547" s="112"/>
      <c r="G547" s="154"/>
      <c r="H547" s="118"/>
      <c r="I547" s="119"/>
    </row>
    <row r="548" spans="2:9">
      <c r="B548" s="447"/>
      <c r="C548" s="448"/>
      <c r="D548" s="448"/>
      <c r="E548" s="448"/>
      <c r="F548" s="449"/>
      <c r="G548" s="152"/>
      <c r="H548" s="118"/>
      <c r="I548" s="119"/>
    </row>
    <row r="549" spans="2:9">
      <c r="B549" s="110"/>
      <c r="C549" s="111"/>
      <c r="D549" s="111"/>
      <c r="E549" s="111"/>
      <c r="F549" s="112"/>
      <c r="G549" s="154"/>
      <c r="H549" s="118"/>
      <c r="I549" s="119"/>
    </row>
    <row r="550" spans="2:9">
      <c r="B550" s="447"/>
      <c r="C550" s="448"/>
      <c r="D550" s="448"/>
      <c r="E550" s="448"/>
      <c r="F550" s="449"/>
      <c r="G550" s="152"/>
      <c r="H550" s="118"/>
      <c r="I550" s="119"/>
    </row>
    <row r="551" spans="2:9">
      <c r="B551" s="110"/>
      <c r="C551" s="111"/>
      <c r="D551" s="111"/>
      <c r="E551" s="111"/>
      <c r="F551" s="112"/>
      <c r="G551" s="154"/>
      <c r="H551" s="118"/>
      <c r="I551" s="119"/>
    </row>
    <row r="552" spans="2:9">
      <c r="B552" s="447"/>
      <c r="C552" s="448"/>
      <c r="D552" s="448"/>
      <c r="E552" s="448"/>
      <c r="F552" s="449"/>
      <c r="G552" s="152"/>
      <c r="H552" s="118"/>
      <c r="I552" s="119"/>
    </row>
    <row r="553" spans="2:9">
      <c r="B553" s="110"/>
      <c r="C553" s="111"/>
      <c r="D553" s="111"/>
      <c r="E553" s="111"/>
      <c r="F553" s="112"/>
      <c r="G553" s="154"/>
      <c r="H553" s="118"/>
      <c r="I553" s="119"/>
    </row>
    <row r="554" spans="2:9">
      <c r="B554" s="447"/>
      <c r="C554" s="448"/>
      <c r="D554" s="448"/>
      <c r="E554" s="448"/>
      <c r="F554" s="449"/>
      <c r="G554" s="152"/>
      <c r="H554" s="118"/>
      <c r="I554" s="119"/>
    </row>
    <row r="555" spans="2:9">
      <c r="B555" s="110"/>
      <c r="C555" s="111"/>
      <c r="D555" s="111"/>
      <c r="E555" s="111"/>
      <c r="F555" s="112"/>
      <c r="G555" s="154"/>
      <c r="H555" s="118"/>
      <c r="I555" s="119"/>
    </row>
    <row r="556" spans="2:9">
      <c r="B556" s="447"/>
      <c r="C556" s="448"/>
      <c r="D556" s="448"/>
      <c r="E556" s="448"/>
      <c r="F556" s="449"/>
      <c r="G556" s="152"/>
      <c r="H556" s="118"/>
      <c r="I556" s="119"/>
    </row>
    <row r="557" spans="2:9">
      <c r="B557" s="110"/>
      <c r="C557" s="111"/>
      <c r="D557" s="111"/>
      <c r="E557" s="111"/>
      <c r="F557" s="112"/>
      <c r="G557" s="154"/>
      <c r="H557" s="118"/>
      <c r="I557" s="119"/>
    </row>
    <row r="558" spans="2:9">
      <c r="B558" s="447"/>
      <c r="C558" s="448"/>
      <c r="D558" s="448"/>
      <c r="E558" s="448"/>
      <c r="F558" s="449"/>
      <c r="G558" s="152"/>
      <c r="H558" s="118"/>
      <c r="I558" s="119"/>
    </row>
    <row r="559" spans="2:9">
      <c r="B559" s="110"/>
      <c r="C559" s="111"/>
      <c r="D559" s="111"/>
      <c r="E559" s="111"/>
      <c r="F559" s="112"/>
      <c r="G559" s="154"/>
      <c r="H559" s="118"/>
      <c r="I559" s="119"/>
    </row>
    <row r="560" spans="2:9">
      <c r="B560" s="447"/>
      <c r="C560" s="448"/>
      <c r="D560" s="448"/>
      <c r="E560" s="448"/>
      <c r="F560" s="449"/>
      <c r="G560" s="152"/>
      <c r="H560" s="118"/>
      <c r="I560" s="119"/>
    </row>
    <row r="561" spans="2:9">
      <c r="B561" s="110"/>
      <c r="C561" s="111"/>
      <c r="D561" s="111"/>
      <c r="E561" s="111"/>
      <c r="F561" s="112"/>
      <c r="G561" s="154"/>
      <c r="H561" s="118"/>
      <c r="I561" s="119"/>
    </row>
    <row r="562" spans="2:9">
      <c r="B562" s="447"/>
      <c r="C562" s="448"/>
      <c r="D562" s="448"/>
      <c r="E562" s="448"/>
      <c r="F562" s="449"/>
      <c r="G562" s="152"/>
      <c r="H562" s="118"/>
      <c r="I562" s="119"/>
    </row>
    <row r="563" spans="2:9">
      <c r="B563" s="110"/>
      <c r="C563" s="111"/>
      <c r="D563" s="111"/>
      <c r="E563" s="111"/>
      <c r="F563" s="112"/>
      <c r="G563" s="154"/>
      <c r="H563" s="118"/>
      <c r="I563" s="119"/>
    </row>
    <row r="564" spans="2:9">
      <c r="B564" s="447"/>
      <c r="C564" s="448"/>
      <c r="D564" s="448"/>
      <c r="E564" s="448"/>
      <c r="F564" s="449"/>
      <c r="G564" s="152"/>
      <c r="H564" s="118"/>
      <c r="I564" s="119"/>
    </row>
    <row r="565" spans="2:9">
      <c r="B565" s="110"/>
      <c r="C565" s="111"/>
      <c r="D565" s="111"/>
      <c r="E565" s="111"/>
      <c r="F565" s="112"/>
      <c r="G565" s="153"/>
      <c r="H565" s="120"/>
      <c r="I565" s="108"/>
    </row>
    <row r="566" spans="2:9">
      <c r="B566" s="447"/>
      <c r="C566" s="448"/>
      <c r="D566" s="448"/>
      <c r="E566" s="448"/>
      <c r="F566" s="449"/>
      <c r="G566" s="81"/>
      <c r="H566" s="120"/>
      <c r="I566" s="108"/>
    </row>
    <row r="567" spans="2:9">
      <c r="B567" s="110"/>
      <c r="C567" s="111"/>
      <c r="D567" s="111"/>
      <c r="E567" s="111"/>
      <c r="F567" s="112"/>
      <c r="G567" s="154"/>
      <c r="H567" s="118"/>
      <c r="I567" s="119"/>
    </row>
    <row r="568" spans="2:9">
      <c r="B568" s="447"/>
      <c r="C568" s="448"/>
      <c r="D568" s="448"/>
      <c r="E568" s="448"/>
      <c r="F568" s="449"/>
      <c r="G568" s="152"/>
      <c r="H568" s="118"/>
      <c r="I568" s="119"/>
    </row>
    <row r="569" spans="2:9">
      <c r="B569" s="110"/>
      <c r="C569" s="111"/>
      <c r="D569" s="111"/>
      <c r="E569" s="111"/>
      <c r="F569" s="112"/>
      <c r="G569" s="154"/>
      <c r="H569" s="118"/>
      <c r="I569" s="119"/>
    </row>
    <row r="570" spans="2:9">
      <c r="B570" s="447"/>
      <c r="C570" s="448"/>
      <c r="D570" s="448"/>
      <c r="E570" s="448"/>
      <c r="F570" s="449"/>
      <c r="G570" s="152"/>
      <c r="H570" s="118"/>
      <c r="I570" s="119"/>
    </row>
    <row r="571" spans="2:9">
      <c r="B571" s="110"/>
      <c r="C571" s="111"/>
      <c r="D571" s="111"/>
      <c r="E571" s="111"/>
      <c r="F571" s="112"/>
      <c r="G571" s="154"/>
      <c r="H571" s="118"/>
      <c r="I571" s="119"/>
    </row>
    <row r="572" spans="2:9">
      <c r="B572" s="447"/>
      <c r="C572" s="448"/>
      <c r="D572" s="448"/>
      <c r="E572" s="448"/>
      <c r="F572" s="449"/>
      <c r="G572" s="152"/>
      <c r="H572" s="118"/>
      <c r="I572" s="119"/>
    </row>
    <row r="573" spans="2:9">
      <c r="B573" s="110"/>
      <c r="C573" s="111"/>
      <c r="D573" s="111"/>
      <c r="E573" s="111"/>
      <c r="F573" s="112"/>
      <c r="G573" s="154"/>
      <c r="H573" s="118"/>
      <c r="I573" s="119"/>
    </row>
    <row r="574" spans="2:9">
      <c r="B574" s="447"/>
      <c r="C574" s="448"/>
      <c r="D574" s="448"/>
      <c r="E574" s="448"/>
      <c r="F574" s="449"/>
      <c r="G574" s="152"/>
      <c r="H574" s="118"/>
      <c r="I574" s="119"/>
    </row>
    <row r="575" spans="2:9">
      <c r="B575" s="110"/>
      <c r="C575" s="111"/>
      <c r="D575" s="111"/>
      <c r="E575" s="111"/>
      <c r="F575" s="112"/>
      <c r="G575" s="154"/>
      <c r="H575" s="118"/>
      <c r="I575" s="119"/>
    </row>
    <row r="576" spans="2:9">
      <c r="B576" s="447"/>
      <c r="C576" s="448"/>
      <c r="D576" s="448"/>
      <c r="E576" s="448"/>
      <c r="F576" s="449"/>
      <c r="G576" s="152"/>
      <c r="H576" s="118"/>
      <c r="I576" s="119"/>
    </row>
    <row r="577" spans="2:9">
      <c r="B577" s="110"/>
      <c r="C577" s="111"/>
      <c r="D577" s="111"/>
      <c r="E577" s="111"/>
      <c r="F577" s="112"/>
      <c r="G577" s="154"/>
      <c r="H577" s="118"/>
      <c r="I577" s="119"/>
    </row>
    <row r="578" spans="2:9">
      <c r="B578" s="447"/>
      <c r="C578" s="448"/>
      <c r="D578" s="448"/>
      <c r="E578" s="448"/>
      <c r="F578" s="449"/>
      <c r="G578" s="152"/>
      <c r="H578" s="118"/>
      <c r="I578" s="119"/>
    </row>
    <row r="579" spans="2:9">
      <c r="B579" s="110"/>
      <c r="C579" s="111"/>
      <c r="D579" s="111"/>
      <c r="E579" s="111"/>
      <c r="F579" s="112"/>
      <c r="G579" s="154"/>
      <c r="H579" s="118"/>
      <c r="I579" s="119"/>
    </row>
    <row r="580" spans="2:9">
      <c r="B580" s="447"/>
      <c r="C580" s="448"/>
      <c r="D580" s="448"/>
      <c r="E580" s="448"/>
      <c r="F580" s="449"/>
      <c r="G580" s="152"/>
      <c r="H580" s="118"/>
      <c r="I580" s="119"/>
    </row>
    <row r="581" spans="2:9">
      <c r="B581" s="110"/>
      <c r="C581" s="111"/>
      <c r="D581" s="111"/>
      <c r="E581" s="111"/>
      <c r="F581" s="112"/>
      <c r="G581" s="154"/>
      <c r="H581" s="118"/>
      <c r="I581" s="119"/>
    </row>
    <row r="582" spans="2:9">
      <c r="B582" s="447"/>
      <c r="C582" s="448"/>
      <c r="D582" s="448"/>
      <c r="E582" s="448"/>
      <c r="F582" s="449"/>
      <c r="G582" s="152"/>
      <c r="H582" s="118"/>
      <c r="I582" s="119"/>
    </row>
    <row r="583" spans="2:9">
      <c r="B583" s="110"/>
      <c r="C583" s="111"/>
      <c r="D583" s="111"/>
      <c r="E583" s="111"/>
      <c r="F583" s="112"/>
      <c r="G583" s="154"/>
      <c r="H583" s="118"/>
      <c r="I583" s="119"/>
    </row>
    <row r="584" spans="2:9">
      <c r="B584" s="447"/>
      <c r="C584" s="448"/>
      <c r="D584" s="448"/>
      <c r="E584" s="448"/>
      <c r="F584" s="449"/>
      <c r="G584" s="152"/>
      <c r="H584" s="118"/>
      <c r="I584" s="119"/>
    </row>
    <row r="585" spans="2:9">
      <c r="B585" s="110"/>
      <c r="C585" s="111"/>
      <c r="D585" s="111"/>
      <c r="E585" s="111"/>
      <c r="F585" s="112"/>
      <c r="G585" s="153"/>
      <c r="H585" s="120"/>
      <c r="I585" s="108"/>
    </row>
    <row r="586" spans="2:9">
      <c r="B586" s="447"/>
      <c r="C586" s="448"/>
      <c r="D586" s="448"/>
      <c r="E586" s="448"/>
      <c r="F586" s="449"/>
      <c r="G586" s="81"/>
      <c r="H586" s="120"/>
      <c r="I586" s="108"/>
    </row>
    <row r="587" spans="2:9">
      <c r="B587" s="110"/>
      <c r="C587" s="111"/>
      <c r="D587" s="111"/>
      <c r="E587" s="111"/>
      <c r="F587" s="112"/>
      <c r="G587" s="154"/>
      <c r="H587" s="118"/>
      <c r="I587" s="119"/>
    </row>
    <row r="588" spans="2:9">
      <c r="B588" s="447"/>
      <c r="C588" s="448"/>
      <c r="D588" s="448"/>
      <c r="E588" s="448"/>
      <c r="F588" s="449"/>
      <c r="G588" s="152"/>
      <c r="H588" s="118"/>
      <c r="I588" s="119"/>
    </row>
    <row r="589" spans="2:9">
      <c r="B589" s="110"/>
      <c r="C589" s="111"/>
      <c r="D589" s="111"/>
      <c r="E589" s="111"/>
      <c r="F589" s="112"/>
      <c r="G589" s="154"/>
      <c r="H589" s="118"/>
      <c r="I589" s="119"/>
    </row>
    <row r="590" spans="2:9">
      <c r="B590" s="447"/>
      <c r="C590" s="448"/>
      <c r="D590" s="448"/>
      <c r="E590" s="448"/>
      <c r="F590" s="449"/>
      <c r="G590" s="152"/>
      <c r="H590" s="118"/>
      <c r="I590" s="119"/>
    </row>
    <row r="591" spans="2:9">
      <c r="B591" s="110"/>
      <c r="C591" s="111"/>
      <c r="D591" s="111"/>
      <c r="E591" s="111"/>
      <c r="F591" s="112"/>
      <c r="G591" s="154"/>
      <c r="H591" s="118"/>
      <c r="I591" s="119"/>
    </row>
    <row r="592" spans="2:9">
      <c r="B592" s="447"/>
      <c r="C592" s="448"/>
      <c r="D592" s="448"/>
      <c r="E592" s="448"/>
      <c r="F592" s="449"/>
      <c r="G592" s="152"/>
      <c r="H592" s="118"/>
      <c r="I592" s="119"/>
    </row>
    <row r="593" spans="2:9">
      <c r="B593" s="110"/>
      <c r="C593" s="111"/>
      <c r="D593" s="111"/>
      <c r="E593" s="111"/>
      <c r="F593" s="112"/>
      <c r="G593" s="154"/>
      <c r="H593" s="118"/>
      <c r="I593" s="119"/>
    </row>
    <row r="594" spans="2:9">
      <c r="B594" s="447"/>
      <c r="C594" s="448"/>
      <c r="D594" s="448"/>
      <c r="E594" s="448"/>
      <c r="F594" s="449"/>
      <c r="G594" s="152"/>
      <c r="H594" s="118"/>
      <c r="I594" s="119"/>
    </row>
    <row r="595" spans="2:9">
      <c r="B595" s="110"/>
      <c r="C595" s="111"/>
      <c r="D595" s="111"/>
      <c r="E595" s="111"/>
      <c r="F595" s="112"/>
      <c r="G595" s="154"/>
      <c r="H595" s="118"/>
      <c r="I595" s="119"/>
    </row>
    <row r="596" spans="2:9">
      <c r="B596" s="447"/>
      <c r="C596" s="448"/>
      <c r="D596" s="448"/>
      <c r="E596" s="448"/>
      <c r="F596" s="449"/>
      <c r="G596" s="152"/>
      <c r="H596" s="118"/>
      <c r="I596" s="119"/>
    </row>
    <row r="597" spans="2:9">
      <c r="B597" s="110"/>
      <c r="C597" s="111"/>
      <c r="D597" s="111"/>
      <c r="E597" s="111"/>
      <c r="F597" s="112"/>
      <c r="G597" s="154"/>
      <c r="H597" s="118"/>
      <c r="I597" s="119"/>
    </row>
    <row r="598" spans="2:9">
      <c r="B598" s="447"/>
      <c r="C598" s="448"/>
      <c r="D598" s="448"/>
      <c r="E598" s="448"/>
      <c r="F598" s="449"/>
      <c r="G598" s="152"/>
      <c r="H598" s="118"/>
      <c r="I598" s="119"/>
    </row>
    <row r="599" spans="2:9">
      <c r="B599" s="110"/>
      <c r="C599" s="111"/>
      <c r="D599" s="111"/>
      <c r="E599" s="111"/>
      <c r="F599" s="112"/>
      <c r="G599" s="154"/>
      <c r="H599" s="118"/>
      <c r="I599" s="119"/>
    </row>
    <row r="600" spans="2:9">
      <c r="B600" s="447"/>
      <c r="C600" s="448"/>
      <c r="D600" s="448"/>
      <c r="E600" s="448"/>
      <c r="F600" s="449"/>
      <c r="G600" s="152"/>
      <c r="H600" s="118"/>
      <c r="I600" s="119"/>
    </row>
    <row r="601" spans="2:9">
      <c r="B601" s="110"/>
      <c r="C601" s="111"/>
      <c r="D601" s="111"/>
      <c r="E601" s="111"/>
      <c r="F601" s="112"/>
      <c r="G601" s="154"/>
      <c r="H601" s="118"/>
      <c r="I601" s="119"/>
    </row>
    <row r="602" spans="2:9">
      <c r="B602" s="447"/>
      <c r="C602" s="448"/>
      <c r="D602" s="448"/>
      <c r="E602" s="448"/>
      <c r="F602" s="449"/>
      <c r="G602" s="152"/>
      <c r="H602" s="118"/>
      <c r="I602" s="119"/>
    </row>
    <row r="603" spans="2:9">
      <c r="B603" s="110"/>
      <c r="C603" s="111"/>
      <c r="D603" s="111"/>
      <c r="E603" s="111"/>
      <c r="F603" s="112"/>
      <c r="G603" s="154"/>
      <c r="H603" s="118"/>
      <c r="I603" s="119"/>
    </row>
    <row r="604" spans="2:9">
      <c r="B604" s="447"/>
      <c r="C604" s="448"/>
      <c r="D604" s="448"/>
      <c r="E604" s="448"/>
      <c r="F604" s="449"/>
      <c r="G604" s="152"/>
      <c r="H604" s="118"/>
      <c r="I604" s="119"/>
    </row>
    <row r="605" spans="2:9">
      <c r="B605" s="110"/>
      <c r="C605" s="111"/>
      <c r="D605" s="111"/>
      <c r="E605" s="111"/>
      <c r="F605" s="112"/>
      <c r="G605" s="153"/>
      <c r="H605" s="120"/>
      <c r="I605" s="108"/>
    </row>
    <row r="606" spans="2:9">
      <c r="B606" s="447"/>
      <c r="C606" s="448"/>
      <c r="D606" s="448"/>
      <c r="E606" s="448"/>
      <c r="F606" s="449"/>
      <c r="G606" s="81"/>
      <c r="H606" s="120"/>
      <c r="I606" s="108"/>
    </row>
    <row r="607" spans="2:9">
      <c r="B607" s="110"/>
      <c r="C607" s="111"/>
      <c r="D607" s="111"/>
      <c r="E607" s="111"/>
      <c r="F607" s="112"/>
      <c r="G607" s="154"/>
      <c r="H607" s="118"/>
      <c r="I607" s="119"/>
    </row>
    <row r="608" spans="2:9">
      <c r="B608" s="447"/>
      <c r="C608" s="448"/>
      <c r="D608" s="448"/>
      <c r="E608" s="448"/>
      <c r="F608" s="449"/>
      <c r="G608" s="152"/>
      <c r="H608" s="118"/>
      <c r="I608" s="119"/>
    </row>
    <row r="609" spans="2:9">
      <c r="B609" s="110"/>
      <c r="C609" s="111"/>
      <c r="D609" s="111"/>
      <c r="E609" s="111"/>
      <c r="F609" s="112"/>
      <c r="G609" s="154"/>
      <c r="H609" s="118"/>
      <c r="I609" s="119"/>
    </row>
    <row r="610" spans="2:9">
      <c r="B610" s="447"/>
      <c r="C610" s="448"/>
      <c r="D610" s="448"/>
      <c r="E610" s="448"/>
      <c r="F610" s="449"/>
      <c r="G610" s="152"/>
      <c r="H610" s="118"/>
      <c r="I610" s="119"/>
    </row>
    <row r="611" spans="2:9">
      <c r="B611" s="110"/>
      <c r="C611" s="111"/>
      <c r="D611" s="111"/>
      <c r="E611" s="111"/>
      <c r="F611" s="112"/>
      <c r="G611" s="154"/>
      <c r="H611" s="118"/>
      <c r="I611" s="119"/>
    </row>
    <row r="612" spans="2:9">
      <c r="B612" s="447"/>
      <c r="C612" s="448"/>
      <c r="D612" s="448"/>
      <c r="E612" s="448"/>
      <c r="F612" s="449"/>
      <c r="G612" s="152"/>
      <c r="H612" s="118"/>
      <c r="I612" s="119"/>
    </row>
    <row r="613" spans="2:9">
      <c r="B613" s="110"/>
      <c r="C613" s="111"/>
      <c r="D613" s="111"/>
      <c r="E613" s="111"/>
      <c r="F613" s="112"/>
      <c r="G613" s="154"/>
      <c r="H613" s="118"/>
      <c r="I613" s="119"/>
    </row>
    <row r="614" spans="2:9">
      <c r="B614" s="447"/>
      <c r="C614" s="448"/>
      <c r="D614" s="448"/>
      <c r="E614" s="448"/>
      <c r="F614" s="449"/>
      <c r="G614" s="152"/>
      <c r="H614" s="118"/>
      <c r="I614" s="119"/>
    </row>
    <row r="615" spans="2:9">
      <c r="B615" s="110"/>
      <c r="C615" s="111"/>
      <c r="D615" s="111"/>
      <c r="E615" s="111"/>
      <c r="F615" s="112"/>
      <c r="G615" s="154"/>
      <c r="H615" s="118"/>
      <c r="I615" s="119"/>
    </row>
    <row r="616" spans="2:9">
      <c r="B616" s="447"/>
      <c r="C616" s="448"/>
      <c r="D616" s="448"/>
      <c r="E616" s="448"/>
      <c r="F616" s="449"/>
      <c r="G616" s="152"/>
      <c r="H616" s="118"/>
      <c r="I616" s="119"/>
    </row>
    <row r="617" spans="2:9">
      <c r="B617" s="110"/>
      <c r="C617" s="111"/>
      <c r="D617" s="111"/>
      <c r="E617" s="111"/>
      <c r="F617" s="112"/>
      <c r="G617" s="154"/>
      <c r="H617" s="118"/>
      <c r="I617" s="119"/>
    </row>
    <row r="618" spans="2:9">
      <c r="B618" s="447"/>
      <c r="C618" s="448"/>
      <c r="D618" s="448"/>
      <c r="E618" s="448"/>
      <c r="F618" s="449"/>
      <c r="G618" s="152"/>
      <c r="H618" s="118"/>
      <c r="I618" s="119"/>
    </row>
    <row r="619" spans="2:9">
      <c r="B619" s="110"/>
      <c r="C619" s="111"/>
      <c r="D619" s="111"/>
      <c r="E619" s="111"/>
      <c r="F619" s="112"/>
      <c r="G619" s="154"/>
      <c r="H619" s="118"/>
      <c r="I619" s="119"/>
    </row>
    <row r="620" spans="2:9">
      <c r="B620" s="447"/>
      <c r="C620" s="448"/>
      <c r="D620" s="448"/>
      <c r="E620" s="448"/>
      <c r="F620" s="449"/>
      <c r="G620" s="152"/>
      <c r="H620" s="118"/>
      <c r="I620" s="119"/>
    </row>
    <row r="621" spans="2:9">
      <c r="B621" s="110"/>
      <c r="C621" s="111"/>
      <c r="D621" s="111"/>
      <c r="E621" s="111"/>
      <c r="F621" s="112"/>
      <c r="G621" s="154"/>
      <c r="H621" s="118"/>
      <c r="I621" s="119"/>
    </row>
    <row r="622" spans="2:9">
      <c r="B622" s="447"/>
      <c r="C622" s="448"/>
      <c r="D622" s="448"/>
      <c r="E622" s="448"/>
      <c r="F622" s="449"/>
      <c r="G622" s="152"/>
      <c r="H622" s="118"/>
      <c r="I622" s="119"/>
    </row>
    <row r="623" spans="2:9">
      <c r="B623" s="110"/>
      <c r="C623" s="111"/>
      <c r="D623" s="111"/>
      <c r="E623" s="111"/>
      <c r="F623" s="112"/>
      <c r="G623" s="154"/>
      <c r="H623" s="118"/>
      <c r="I623" s="119"/>
    </row>
    <row r="624" spans="2:9">
      <c r="B624" s="447"/>
      <c r="C624" s="448"/>
      <c r="D624" s="448"/>
      <c r="E624" s="448"/>
      <c r="F624" s="449"/>
      <c r="G624" s="152"/>
      <c r="H624" s="118"/>
      <c r="I624" s="119"/>
    </row>
    <row r="625" spans="2:9">
      <c r="B625" s="110"/>
      <c r="C625" s="111"/>
      <c r="D625" s="111"/>
      <c r="E625" s="111"/>
      <c r="F625" s="112"/>
      <c r="G625" s="153"/>
      <c r="H625" s="120"/>
      <c r="I625" s="108"/>
    </row>
    <row r="626" spans="2:9">
      <c r="B626" s="447"/>
      <c r="C626" s="448"/>
      <c r="D626" s="448"/>
      <c r="E626" s="448"/>
      <c r="F626" s="449"/>
      <c r="G626" s="81"/>
      <c r="H626" s="120"/>
      <c r="I626" s="108"/>
    </row>
    <row r="627" spans="2:9">
      <c r="B627" s="110"/>
      <c r="C627" s="111"/>
      <c r="D627" s="111"/>
      <c r="E627" s="111"/>
      <c r="F627" s="112"/>
      <c r="G627" s="154"/>
      <c r="H627" s="118"/>
      <c r="I627" s="119"/>
    </row>
    <row r="628" spans="2:9">
      <c r="B628" s="447"/>
      <c r="C628" s="448"/>
      <c r="D628" s="448"/>
      <c r="E628" s="448"/>
      <c r="F628" s="449"/>
      <c r="G628" s="152"/>
      <c r="H628" s="118"/>
      <c r="I628" s="119"/>
    </row>
    <row r="629" spans="2:9">
      <c r="B629" s="110"/>
      <c r="C629" s="111"/>
      <c r="D629" s="111"/>
      <c r="E629" s="111"/>
      <c r="F629" s="112"/>
      <c r="G629" s="154"/>
      <c r="H629" s="118"/>
      <c r="I629" s="119"/>
    </row>
    <row r="630" spans="2:9">
      <c r="B630" s="447"/>
      <c r="C630" s="448"/>
      <c r="D630" s="448"/>
      <c r="E630" s="448"/>
      <c r="F630" s="449"/>
      <c r="G630" s="152"/>
      <c r="H630" s="118"/>
      <c r="I630" s="119"/>
    </row>
    <row r="631" spans="2:9">
      <c r="B631" s="110"/>
      <c r="C631" s="111"/>
      <c r="D631" s="111"/>
      <c r="E631" s="111"/>
      <c r="F631" s="112"/>
      <c r="G631" s="154"/>
      <c r="H631" s="118"/>
      <c r="I631" s="119"/>
    </row>
    <row r="632" spans="2:9">
      <c r="B632" s="447"/>
      <c r="C632" s="448"/>
      <c r="D632" s="448"/>
      <c r="E632" s="448"/>
      <c r="F632" s="449"/>
      <c r="G632" s="152"/>
      <c r="H632" s="118"/>
      <c r="I632" s="119"/>
    </row>
    <row r="633" spans="2:9">
      <c r="B633" s="110"/>
      <c r="C633" s="111"/>
      <c r="D633" s="111"/>
      <c r="E633" s="111"/>
      <c r="F633" s="112"/>
      <c r="G633" s="154"/>
      <c r="H633" s="118"/>
      <c r="I633" s="119"/>
    </row>
    <row r="634" spans="2:9">
      <c r="B634" s="447"/>
      <c r="C634" s="448"/>
      <c r="D634" s="448"/>
      <c r="E634" s="448"/>
      <c r="F634" s="449"/>
      <c r="G634" s="152"/>
      <c r="H634" s="118"/>
      <c r="I634" s="119"/>
    </row>
    <row r="635" spans="2:9">
      <c r="B635" s="110"/>
      <c r="C635" s="111"/>
      <c r="D635" s="111"/>
      <c r="E635" s="111"/>
      <c r="F635" s="112"/>
      <c r="G635" s="154"/>
      <c r="H635" s="118"/>
      <c r="I635" s="119"/>
    </row>
    <row r="636" spans="2:9">
      <c r="B636" s="447"/>
      <c r="C636" s="448"/>
      <c r="D636" s="448"/>
      <c r="E636" s="448"/>
      <c r="F636" s="449"/>
      <c r="G636" s="152"/>
      <c r="H636" s="118"/>
      <c r="I636" s="119"/>
    </row>
    <row r="637" spans="2:9">
      <c r="B637" s="110"/>
      <c r="C637" s="111"/>
      <c r="D637" s="111"/>
      <c r="E637" s="111"/>
      <c r="F637" s="112"/>
      <c r="G637" s="154"/>
      <c r="H637" s="118"/>
      <c r="I637" s="119"/>
    </row>
    <row r="638" spans="2:9">
      <c r="B638" s="447"/>
      <c r="C638" s="448"/>
      <c r="D638" s="448"/>
      <c r="E638" s="448"/>
      <c r="F638" s="449"/>
      <c r="G638" s="152"/>
      <c r="H638" s="118"/>
      <c r="I638" s="119"/>
    </row>
    <row r="639" spans="2:9">
      <c r="B639" s="110"/>
      <c r="C639" s="111"/>
      <c r="D639" s="111"/>
      <c r="E639" s="111"/>
      <c r="F639" s="112"/>
      <c r="G639" s="154"/>
      <c r="H639" s="118"/>
      <c r="I639" s="119"/>
    </row>
    <row r="640" spans="2:9">
      <c r="B640" s="447"/>
      <c r="C640" s="448"/>
      <c r="D640" s="448"/>
      <c r="E640" s="448"/>
      <c r="F640" s="449"/>
      <c r="G640" s="152"/>
      <c r="H640" s="118"/>
      <c r="I640" s="119"/>
    </row>
    <row r="641" spans="2:9">
      <c r="B641" s="110"/>
      <c r="C641" s="111"/>
      <c r="D641" s="111"/>
      <c r="E641" s="111"/>
      <c r="F641" s="112"/>
      <c r="G641" s="154"/>
      <c r="H641" s="118"/>
      <c r="I641" s="119"/>
    </row>
    <row r="642" spans="2:9">
      <c r="B642" s="447"/>
      <c r="C642" s="448"/>
      <c r="D642" s="448"/>
      <c r="E642" s="448"/>
      <c r="F642" s="449"/>
      <c r="G642" s="152"/>
      <c r="H642" s="118"/>
      <c r="I642" s="119"/>
    </row>
    <row r="643" spans="2:9">
      <c r="B643" s="110"/>
      <c r="C643" s="111"/>
      <c r="D643" s="111"/>
      <c r="E643" s="111"/>
      <c r="F643" s="112"/>
      <c r="G643" s="154"/>
      <c r="H643" s="118"/>
      <c r="I643" s="119"/>
    </row>
    <row r="644" spans="2:9">
      <c r="B644" s="447"/>
      <c r="C644" s="448"/>
      <c r="D644" s="448"/>
      <c r="E644" s="448"/>
      <c r="F644" s="449"/>
      <c r="G644" s="152"/>
      <c r="H644" s="118"/>
      <c r="I644" s="119"/>
    </row>
    <row r="645" spans="2:9">
      <c r="B645" s="110"/>
      <c r="C645" s="111"/>
      <c r="D645" s="111"/>
      <c r="E645" s="111"/>
      <c r="F645" s="112"/>
      <c r="G645" s="153"/>
      <c r="H645" s="120"/>
      <c r="I645" s="108"/>
    </row>
    <row r="646" spans="2:9">
      <c r="B646" s="447"/>
      <c r="C646" s="448"/>
      <c r="D646" s="448"/>
      <c r="E646" s="448"/>
      <c r="F646" s="449"/>
      <c r="G646" s="81"/>
      <c r="H646" s="120"/>
      <c r="I646" s="108"/>
    </row>
    <row r="647" spans="2:9">
      <c r="B647" s="110"/>
      <c r="C647" s="111"/>
      <c r="D647" s="111"/>
      <c r="E647" s="111"/>
      <c r="F647" s="112"/>
      <c r="G647" s="154"/>
      <c r="H647" s="118"/>
      <c r="I647" s="119"/>
    </row>
    <row r="648" spans="2:9">
      <c r="B648" s="447"/>
      <c r="C648" s="448"/>
      <c r="D648" s="448"/>
      <c r="E648" s="448"/>
      <c r="F648" s="449"/>
      <c r="G648" s="152"/>
      <c r="H648" s="118"/>
      <c r="I648" s="119"/>
    </row>
    <row r="649" spans="2:9">
      <c r="B649" s="110"/>
      <c r="C649" s="111"/>
      <c r="D649" s="111"/>
      <c r="E649" s="111"/>
      <c r="F649" s="112"/>
      <c r="G649" s="154"/>
      <c r="H649" s="118"/>
      <c r="I649" s="119"/>
    </row>
    <row r="650" spans="2:9">
      <c r="B650" s="447"/>
      <c r="C650" s="448"/>
      <c r="D650" s="448"/>
      <c r="E650" s="448"/>
      <c r="F650" s="449"/>
      <c r="G650" s="152"/>
      <c r="H650" s="118"/>
      <c r="I650" s="119"/>
    </row>
    <row r="651" spans="2:9">
      <c r="B651" s="110"/>
      <c r="C651" s="111"/>
      <c r="D651" s="111"/>
      <c r="E651" s="111"/>
      <c r="F651" s="112"/>
      <c r="G651" s="154"/>
      <c r="H651" s="118"/>
      <c r="I651" s="119"/>
    </row>
    <row r="652" spans="2:9">
      <c r="B652" s="447"/>
      <c r="C652" s="448"/>
      <c r="D652" s="448"/>
      <c r="E652" s="448"/>
      <c r="F652" s="449"/>
      <c r="G652" s="152"/>
      <c r="H652" s="118"/>
      <c r="I652" s="119"/>
    </row>
    <row r="653" spans="2:9">
      <c r="B653" s="110"/>
      <c r="C653" s="111"/>
      <c r="D653" s="111"/>
      <c r="E653" s="111"/>
      <c r="F653" s="112"/>
      <c r="G653" s="154"/>
      <c r="H653" s="118"/>
      <c r="I653" s="119"/>
    </row>
    <row r="654" spans="2:9">
      <c r="B654" s="447"/>
      <c r="C654" s="448"/>
      <c r="D654" s="448"/>
      <c r="E654" s="448"/>
      <c r="F654" s="449"/>
      <c r="G654" s="152"/>
      <c r="H654" s="118"/>
      <c r="I654" s="119"/>
    </row>
    <row r="655" spans="2:9">
      <c r="B655" s="110"/>
      <c r="C655" s="111"/>
      <c r="D655" s="111"/>
      <c r="E655" s="111"/>
      <c r="F655" s="112"/>
      <c r="G655" s="154"/>
      <c r="H655" s="118"/>
      <c r="I655" s="119"/>
    </row>
    <row r="656" spans="2:9">
      <c r="B656" s="447"/>
      <c r="C656" s="448"/>
      <c r="D656" s="448"/>
      <c r="E656" s="448"/>
      <c r="F656" s="449"/>
      <c r="G656" s="152"/>
      <c r="H656" s="118"/>
      <c r="I656" s="119"/>
    </row>
    <row r="657" spans="2:9">
      <c r="B657" s="110"/>
      <c r="C657" s="111"/>
      <c r="D657" s="111"/>
      <c r="E657" s="111"/>
      <c r="F657" s="112"/>
      <c r="G657" s="154"/>
      <c r="H657" s="118"/>
      <c r="I657" s="119"/>
    </row>
    <row r="658" spans="2:9">
      <c r="B658" s="447"/>
      <c r="C658" s="448"/>
      <c r="D658" s="448"/>
      <c r="E658" s="448"/>
      <c r="F658" s="449"/>
      <c r="G658" s="152"/>
      <c r="H658" s="118"/>
      <c r="I658" s="119"/>
    </row>
    <row r="659" spans="2:9">
      <c r="B659" s="110"/>
      <c r="C659" s="111"/>
      <c r="D659" s="111"/>
      <c r="E659" s="111"/>
      <c r="F659" s="112"/>
      <c r="G659" s="154"/>
      <c r="H659" s="118"/>
      <c r="I659" s="119"/>
    </row>
    <row r="660" spans="2:9">
      <c r="B660" s="447"/>
      <c r="C660" s="448"/>
      <c r="D660" s="448"/>
      <c r="E660" s="448"/>
      <c r="F660" s="449"/>
      <c r="G660" s="152"/>
      <c r="H660" s="118"/>
      <c r="I660" s="119"/>
    </row>
    <row r="661" spans="2:9">
      <c r="B661" s="110"/>
      <c r="C661" s="111"/>
      <c r="D661" s="111"/>
      <c r="E661" s="111"/>
      <c r="F661" s="112"/>
      <c r="G661" s="154"/>
      <c r="H661" s="118"/>
      <c r="I661" s="119"/>
    </row>
    <row r="662" spans="2:9">
      <c r="B662" s="447"/>
      <c r="C662" s="448"/>
      <c r="D662" s="448"/>
      <c r="E662" s="448"/>
      <c r="F662" s="449"/>
      <c r="G662" s="152"/>
      <c r="H662" s="118"/>
      <c r="I662" s="119"/>
    </row>
    <row r="663" spans="2:9">
      <c r="B663" s="110"/>
      <c r="C663" s="111"/>
      <c r="D663" s="111"/>
      <c r="E663" s="111"/>
      <c r="F663" s="112"/>
      <c r="G663" s="154"/>
      <c r="H663" s="118"/>
      <c r="I663" s="119"/>
    </row>
    <row r="664" spans="2:9">
      <c r="B664" s="447"/>
      <c r="C664" s="448"/>
      <c r="D664" s="448"/>
      <c r="E664" s="448"/>
      <c r="F664" s="449"/>
      <c r="G664" s="152"/>
      <c r="H664" s="118"/>
      <c r="I664" s="119"/>
    </row>
    <row r="665" spans="2:9">
      <c r="B665" s="110"/>
      <c r="C665" s="111"/>
      <c r="D665" s="111"/>
      <c r="E665" s="111"/>
      <c r="F665" s="112"/>
      <c r="G665" s="153"/>
      <c r="H665" s="120"/>
      <c r="I665" s="108"/>
    </row>
    <row r="666" spans="2:9">
      <c r="B666" s="447"/>
      <c r="C666" s="448"/>
      <c r="D666" s="448"/>
      <c r="E666" s="448"/>
      <c r="F666" s="449"/>
      <c r="G666" s="81"/>
      <c r="H666" s="120"/>
      <c r="I666" s="108"/>
    </row>
    <row r="667" spans="2:9">
      <c r="B667" s="110"/>
      <c r="C667" s="111"/>
      <c r="D667" s="111"/>
      <c r="E667" s="111"/>
      <c r="F667" s="112"/>
      <c r="G667" s="154"/>
      <c r="H667" s="118"/>
      <c r="I667" s="119"/>
    </row>
    <row r="668" spans="2:9">
      <c r="B668" s="447"/>
      <c r="C668" s="448"/>
      <c r="D668" s="448"/>
      <c r="E668" s="448"/>
      <c r="F668" s="449"/>
      <c r="G668" s="152"/>
      <c r="H668" s="118"/>
      <c r="I668" s="119"/>
    </row>
    <row r="669" spans="2:9">
      <c r="B669" s="110"/>
      <c r="C669" s="111"/>
      <c r="D669" s="111"/>
      <c r="E669" s="111"/>
      <c r="F669" s="112"/>
      <c r="G669" s="154"/>
      <c r="H669" s="118"/>
      <c r="I669" s="119"/>
    </row>
    <row r="670" spans="2:9">
      <c r="B670" s="447"/>
      <c r="C670" s="448"/>
      <c r="D670" s="448"/>
      <c r="E670" s="448"/>
      <c r="F670" s="449"/>
      <c r="G670" s="152"/>
      <c r="H670" s="118"/>
      <c r="I670" s="119"/>
    </row>
    <row r="671" spans="2:9">
      <c r="B671" s="110"/>
      <c r="C671" s="111"/>
      <c r="D671" s="111"/>
      <c r="E671" s="111"/>
      <c r="F671" s="112"/>
      <c r="G671" s="154"/>
      <c r="H671" s="118"/>
      <c r="I671" s="119"/>
    </row>
    <row r="672" spans="2:9">
      <c r="B672" s="447"/>
      <c r="C672" s="448"/>
      <c r="D672" s="448"/>
      <c r="E672" s="448"/>
      <c r="F672" s="449"/>
      <c r="G672" s="152"/>
      <c r="H672" s="118"/>
      <c r="I672" s="119"/>
    </row>
    <row r="673" spans="2:9">
      <c r="B673" s="110"/>
      <c r="C673" s="111"/>
      <c r="D673" s="111"/>
      <c r="E673" s="111"/>
      <c r="F673" s="112"/>
      <c r="G673" s="154"/>
      <c r="H673" s="118"/>
      <c r="I673" s="119"/>
    </row>
    <row r="674" spans="2:9">
      <c r="B674" s="447"/>
      <c r="C674" s="448"/>
      <c r="D674" s="448"/>
      <c r="E674" s="448"/>
      <c r="F674" s="449"/>
      <c r="G674" s="152"/>
      <c r="H674" s="118"/>
      <c r="I674" s="119"/>
    </row>
    <row r="675" spans="2:9">
      <c r="B675" s="110"/>
      <c r="C675" s="111"/>
      <c r="D675" s="111"/>
      <c r="E675" s="111"/>
      <c r="F675" s="112"/>
      <c r="G675" s="154"/>
      <c r="H675" s="118"/>
      <c r="I675" s="119"/>
    </row>
    <row r="676" spans="2:9">
      <c r="B676" s="447"/>
      <c r="C676" s="448"/>
      <c r="D676" s="448"/>
      <c r="E676" s="448"/>
      <c r="F676" s="449"/>
      <c r="G676" s="152"/>
      <c r="H676" s="118"/>
      <c r="I676" s="119"/>
    </row>
    <row r="677" spans="2:9">
      <c r="B677" s="110"/>
      <c r="C677" s="111"/>
      <c r="D677" s="111"/>
      <c r="E677" s="111"/>
      <c r="F677" s="112"/>
      <c r="G677" s="154"/>
      <c r="H677" s="118"/>
      <c r="I677" s="119"/>
    </row>
    <row r="678" spans="2:9">
      <c r="B678" s="447"/>
      <c r="C678" s="448"/>
      <c r="D678" s="448"/>
      <c r="E678" s="448"/>
      <c r="F678" s="449"/>
      <c r="G678" s="152"/>
      <c r="H678" s="118"/>
      <c r="I678" s="119"/>
    </row>
    <row r="679" spans="2:9">
      <c r="B679" s="110"/>
      <c r="C679" s="111"/>
      <c r="D679" s="111"/>
      <c r="E679" s="111"/>
      <c r="F679" s="112"/>
      <c r="G679" s="154"/>
      <c r="H679" s="118"/>
      <c r="I679" s="119"/>
    </row>
    <row r="680" spans="2:9">
      <c r="B680" s="447"/>
      <c r="C680" s="448"/>
      <c r="D680" s="448"/>
      <c r="E680" s="448"/>
      <c r="F680" s="449"/>
      <c r="G680" s="152"/>
      <c r="H680" s="118"/>
      <c r="I680" s="119"/>
    </row>
    <row r="681" spans="2:9">
      <c r="B681" s="110"/>
      <c r="C681" s="111"/>
      <c r="D681" s="111"/>
      <c r="E681" s="111"/>
      <c r="F681" s="112"/>
      <c r="G681" s="154"/>
      <c r="H681" s="118"/>
      <c r="I681" s="119"/>
    </row>
    <row r="682" spans="2:9">
      <c r="B682" s="447"/>
      <c r="C682" s="448"/>
      <c r="D682" s="448"/>
      <c r="E682" s="448"/>
      <c r="F682" s="449"/>
      <c r="G682" s="152"/>
      <c r="H682" s="118"/>
      <c r="I682" s="119"/>
    </row>
    <row r="683" spans="2:9">
      <c r="B683" s="110"/>
      <c r="C683" s="111"/>
      <c r="D683" s="111"/>
      <c r="E683" s="111"/>
      <c r="F683" s="112"/>
      <c r="G683" s="154"/>
      <c r="H683" s="118"/>
      <c r="I683" s="119"/>
    </row>
    <row r="684" spans="2:9">
      <c r="B684" s="447"/>
      <c r="C684" s="448"/>
      <c r="D684" s="448"/>
      <c r="E684" s="448"/>
      <c r="F684" s="449"/>
      <c r="G684" s="152"/>
      <c r="H684" s="118"/>
      <c r="I684" s="119"/>
    </row>
    <row r="685" spans="2:9">
      <c r="B685" s="110"/>
      <c r="C685" s="111"/>
      <c r="D685" s="111"/>
      <c r="E685" s="111"/>
      <c r="F685" s="112"/>
      <c r="G685" s="153"/>
      <c r="H685" s="120"/>
      <c r="I685" s="108"/>
    </row>
    <row r="686" spans="2:9">
      <c r="B686" s="447"/>
      <c r="C686" s="448"/>
      <c r="D686" s="448"/>
      <c r="E686" s="448"/>
      <c r="F686" s="449"/>
      <c r="G686" s="81"/>
      <c r="H686" s="120"/>
      <c r="I686" s="108"/>
    </row>
    <row r="687" spans="2:9">
      <c r="B687" s="110"/>
      <c r="C687" s="111"/>
      <c r="D687" s="111"/>
      <c r="E687" s="111"/>
      <c r="F687" s="112"/>
      <c r="G687" s="154"/>
      <c r="H687" s="118"/>
      <c r="I687" s="119"/>
    </row>
    <row r="688" spans="2:9">
      <c r="B688" s="447"/>
      <c r="C688" s="448"/>
      <c r="D688" s="448"/>
      <c r="E688" s="448"/>
      <c r="F688" s="449"/>
      <c r="G688" s="152"/>
      <c r="H688" s="118"/>
      <c r="I688" s="119"/>
    </row>
    <row r="689" spans="2:9">
      <c r="B689" s="110"/>
      <c r="C689" s="111"/>
      <c r="D689" s="111"/>
      <c r="E689" s="111"/>
      <c r="F689" s="112"/>
      <c r="G689" s="154"/>
      <c r="H689" s="118"/>
      <c r="I689" s="119"/>
    </row>
    <row r="690" spans="2:9">
      <c r="B690" s="447"/>
      <c r="C690" s="448"/>
      <c r="D690" s="448"/>
      <c r="E690" s="448"/>
      <c r="F690" s="449"/>
      <c r="G690" s="152"/>
      <c r="H690" s="118"/>
      <c r="I690" s="119"/>
    </row>
    <row r="691" spans="2:9">
      <c r="B691" s="110"/>
      <c r="C691" s="111"/>
      <c r="D691" s="111"/>
      <c r="E691" s="111"/>
      <c r="F691" s="112"/>
      <c r="G691" s="154"/>
      <c r="H691" s="118"/>
      <c r="I691" s="119"/>
    </row>
    <row r="692" spans="2:9">
      <c r="B692" s="447"/>
      <c r="C692" s="448"/>
      <c r="D692" s="448"/>
      <c r="E692" s="448"/>
      <c r="F692" s="449"/>
      <c r="G692" s="152"/>
      <c r="H692" s="118"/>
      <c r="I692" s="119"/>
    </row>
    <row r="693" spans="2:9">
      <c r="B693" s="110"/>
      <c r="C693" s="111"/>
      <c r="D693" s="111"/>
      <c r="E693" s="111"/>
      <c r="F693" s="112"/>
      <c r="G693" s="154"/>
      <c r="H693" s="118"/>
      <c r="I693" s="119"/>
    </row>
    <row r="694" spans="2:9">
      <c r="B694" s="447"/>
      <c r="C694" s="448"/>
      <c r="D694" s="448"/>
      <c r="E694" s="448"/>
      <c r="F694" s="449"/>
      <c r="G694" s="152"/>
      <c r="H694" s="118"/>
      <c r="I694" s="119"/>
    </row>
    <row r="695" spans="2:9">
      <c r="B695" s="110"/>
      <c r="C695" s="111"/>
      <c r="D695" s="111"/>
      <c r="E695" s="111"/>
      <c r="F695" s="112"/>
      <c r="G695" s="154"/>
      <c r="H695" s="118"/>
      <c r="I695" s="119"/>
    </row>
    <row r="696" spans="2:9">
      <c r="B696" s="447"/>
      <c r="C696" s="448"/>
      <c r="D696" s="448"/>
      <c r="E696" s="448"/>
      <c r="F696" s="449"/>
      <c r="G696" s="152"/>
      <c r="H696" s="118"/>
      <c r="I696" s="119"/>
    </row>
    <row r="697" spans="2:9">
      <c r="B697" s="110"/>
      <c r="C697" s="111"/>
      <c r="D697" s="111"/>
      <c r="E697" s="111"/>
      <c r="F697" s="112"/>
      <c r="G697" s="154"/>
      <c r="H697" s="118"/>
      <c r="I697" s="119"/>
    </row>
    <row r="698" spans="2:9">
      <c r="B698" s="447"/>
      <c r="C698" s="448"/>
      <c r="D698" s="448"/>
      <c r="E698" s="448"/>
      <c r="F698" s="449"/>
      <c r="G698" s="152"/>
      <c r="H698" s="118"/>
      <c r="I698" s="119"/>
    </row>
    <row r="699" spans="2:9">
      <c r="B699" s="110"/>
      <c r="C699" s="111"/>
      <c r="D699" s="111"/>
      <c r="E699" s="111"/>
      <c r="F699" s="112"/>
      <c r="G699" s="154"/>
      <c r="H699" s="118"/>
      <c r="I699" s="119"/>
    </row>
    <row r="700" spans="2:9">
      <c r="B700" s="447"/>
      <c r="C700" s="448"/>
      <c r="D700" s="448"/>
      <c r="E700" s="448"/>
      <c r="F700" s="449"/>
      <c r="G700" s="152"/>
      <c r="H700" s="118"/>
      <c r="I700" s="119"/>
    </row>
    <row r="701" spans="2:9">
      <c r="B701" s="110"/>
      <c r="C701" s="111"/>
      <c r="D701" s="111"/>
      <c r="E701" s="111"/>
      <c r="F701" s="112"/>
      <c r="G701" s="154"/>
      <c r="H701" s="118"/>
      <c r="I701" s="119"/>
    </row>
    <row r="702" spans="2:9">
      <c r="B702" s="447"/>
      <c r="C702" s="448"/>
      <c r="D702" s="448"/>
      <c r="E702" s="448"/>
      <c r="F702" s="449"/>
      <c r="G702" s="152"/>
      <c r="H702" s="118"/>
      <c r="I702" s="119"/>
    </row>
    <row r="703" spans="2:9">
      <c r="B703" s="110"/>
      <c r="C703" s="111"/>
      <c r="D703" s="111"/>
      <c r="E703" s="111"/>
      <c r="F703" s="112"/>
      <c r="G703" s="154"/>
      <c r="H703" s="118"/>
      <c r="I703" s="119"/>
    </row>
    <row r="704" spans="2:9">
      <c r="B704" s="447"/>
      <c r="C704" s="448"/>
      <c r="D704" s="448"/>
      <c r="E704" s="448"/>
      <c r="F704" s="449"/>
      <c r="G704" s="152"/>
      <c r="H704" s="118"/>
      <c r="I704" s="119"/>
    </row>
    <row r="705" spans="2:9">
      <c r="B705" s="110"/>
      <c r="C705" s="111"/>
      <c r="D705" s="111"/>
      <c r="E705" s="111"/>
      <c r="F705" s="112"/>
      <c r="G705" s="153"/>
      <c r="H705" s="120"/>
      <c r="I705" s="108"/>
    </row>
    <row r="706" spans="2:9">
      <c r="B706" s="447"/>
      <c r="C706" s="448"/>
      <c r="D706" s="448"/>
      <c r="E706" s="448"/>
      <c r="F706" s="449"/>
      <c r="G706" s="81"/>
      <c r="H706" s="120"/>
      <c r="I706" s="108"/>
    </row>
    <row r="707" spans="2:9">
      <c r="B707" s="110"/>
      <c r="C707" s="111"/>
      <c r="D707" s="111"/>
      <c r="E707" s="111"/>
      <c r="F707" s="112"/>
      <c r="G707" s="154"/>
      <c r="H707" s="118"/>
      <c r="I707" s="119"/>
    </row>
    <row r="708" spans="2:9">
      <c r="B708" s="447"/>
      <c r="C708" s="448"/>
      <c r="D708" s="448"/>
      <c r="E708" s="448"/>
      <c r="F708" s="449"/>
      <c r="G708" s="152"/>
      <c r="H708" s="118"/>
      <c r="I708" s="119"/>
    </row>
    <row r="709" spans="2:9">
      <c r="B709" s="110"/>
      <c r="C709" s="111"/>
      <c r="D709" s="111"/>
      <c r="E709" s="111"/>
      <c r="F709" s="112"/>
      <c r="G709" s="154"/>
      <c r="H709" s="118"/>
      <c r="I709" s="119"/>
    </row>
    <row r="710" spans="2:9">
      <c r="B710" s="447"/>
      <c r="C710" s="448"/>
      <c r="D710" s="448"/>
      <c r="E710" s="448"/>
      <c r="F710" s="449"/>
      <c r="G710" s="152"/>
      <c r="H710" s="118"/>
      <c r="I710" s="119"/>
    </row>
  </sheetData>
  <mergeCells count="325">
    <mergeCell ref="D7:E7"/>
    <mergeCell ref="J7:J10"/>
    <mergeCell ref="D8:E8"/>
    <mergeCell ref="B1:H1"/>
    <mergeCell ref="B2:H2"/>
    <mergeCell ref="B3:H3"/>
    <mergeCell ref="D5:E5"/>
    <mergeCell ref="J5:J6"/>
    <mergeCell ref="D6:E6"/>
    <mergeCell ref="D9:E9"/>
    <mergeCell ref="D10:E10"/>
    <mergeCell ref="D11:E11"/>
    <mergeCell ref="B12:B13"/>
    <mergeCell ref="C12:C13"/>
    <mergeCell ref="F12:F13"/>
    <mergeCell ref="H12:H13"/>
    <mergeCell ref="D12:E13"/>
    <mergeCell ref="B84:F84"/>
    <mergeCell ref="B86:F86"/>
    <mergeCell ref="B88:F88"/>
    <mergeCell ref="B90:F90"/>
    <mergeCell ref="B14:H14"/>
    <mergeCell ref="B92:F92"/>
    <mergeCell ref="B94:F94"/>
    <mergeCell ref="B96:F96"/>
    <mergeCell ref="B98:F98"/>
    <mergeCell ref="B100:F100"/>
    <mergeCell ref="B102:F102"/>
    <mergeCell ref="B106:F106"/>
    <mergeCell ref="B108:F108"/>
    <mergeCell ref="B110:F110"/>
    <mergeCell ref="B112:F112"/>
    <mergeCell ref="B114:F114"/>
    <mergeCell ref="B116:F116"/>
    <mergeCell ref="B118:F118"/>
    <mergeCell ref="B120:F120"/>
    <mergeCell ref="B122:F122"/>
    <mergeCell ref="B124:F124"/>
    <mergeCell ref="B128:F128"/>
    <mergeCell ref="B130:F130"/>
    <mergeCell ref="B132:F132"/>
    <mergeCell ref="B134:F134"/>
    <mergeCell ref="B136:F136"/>
    <mergeCell ref="B138:F138"/>
    <mergeCell ref="B140:F140"/>
    <mergeCell ref="B142:F142"/>
    <mergeCell ref="B144:F144"/>
    <mergeCell ref="B146:F146"/>
    <mergeCell ref="B150:F150"/>
    <mergeCell ref="B152:F152"/>
    <mergeCell ref="B154:F154"/>
    <mergeCell ref="B156:F156"/>
    <mergeCell ref="B158:F158"/>
    <mergeCell ref="B160:F160"/>
    <mergeCell ref="B162:F162"/>
    <mergeCell ref="B164:F164"/>
    <mergeCell ref="B166:F166"/>
    <mergeCell ref="B168:F168"/>
    <mergeCell ref="B172:F172"/>
    <mergeCell ref="B174:F174"/>
    <mergeCell ref="B176:F176"/>
    <mergeCell ref="B178:F178"/>
    <mergeCell ref="B180:F180"/>
    <mergeCell ref="B182:F182"/>
    <mergeCell ref="B184:F184"/>
    <mergeCell ref="B186:F186"/>
    <mergeCell ref="B188:F188"/>
    <mergeCell ref="B190:F190"/>
    <mergeCell ref="B194:F194"/>
    <mergeCell ref="B196:F196"/>
    <mergeCell ref="B198:F198"/>
    <mergeCell ref="B200:F200"/>
    <mergeCell ref="B202:F202"/>
    <mergeCell ref="B204:F204"/>
    <mergeCell ref="B206:F206"/>
    <mergeCell ref="B208:F208"/>
    <mergeCell ref="B210:F210"/>
    <mergeCell ref="B212:F212"/>
    <mergeCell ref="B216:F216"/>
    <mergeCell ref="B218:F218"/>
    <mergeCell ref="B220:F220"/>
    <mergeCell ref="B222:F222"/>
    <mergeCell ref="B224:F224"/>
    <mergeCell ref="B226:F226"/>
    <mergeCell ref="B228:F228"/>
    <mergeCell ref="B230:F230"/>
    <mergeCell ref="B232:F232"/>
    <mergeCell ref="B234:F234"/>
    <mergeCell ref="B238:F238"/>
    <mergeCell ref="B240:F240"/>
    <mergeCell ref="B242:F242"/>
    <mergeCell ref="B244:F244"/>
    <mergeCell ref="B246:F246"/>
    <mergeCell ref="B248:F248"/>
    <mergeCell ref="B250:F250"/>
    <mergeCell ref="B252:F252"/>
    <mergeCell ref="B254:F254"/>
    <mergeCell ref="B256:F256"/>
    <mergeCell ref="B260:F260"/>
    <mergeCell ref="B262:F262"/>
    <mergeCell ref="B264:F264"/>
    <mergeCell ref="B266:F266"/>
    <mergeCell ref="B268:F268"/>
    <mergeCell ref="B270:F270"/>
    <mergeCell ref="B272:F272"/>
    <mergeCell ref="B274:F274"/>
    <mergeCell ref="B276:F276"/>
    <mergeCell ref="B278:F278"/>
    <mergeCell ref="B280:F280"/>
    <mergeCell ref="B282:F282"/>
    <mergeCell ref="B284:F284"/>
    <mergeCell ref="B286:F286"/>
    <mergeCell ref="B288:F288"/>
    <mergeCell ref="B290:F290"/>
    <mergeCell ref="B292:F292"/>
    <mergeCell ref="B294:F294"/>
    <mergeCell ref="B296:F296"/>
    <mergeCell ref="B298:F298"/>
    <mergeCell ref="B300:F300"/>
    <mergeCell ref="B302:F302"/>
    <mergeCell ref="B304:F304"/>
    <mergeCell ref="B306:F306"/>
    <mergeCell ref="B308:F308"/>
    <mergeCell ref="B310:F310"/>
    <mergeCell ref="B312:F312"/>
    <mergeCell ref="B314:F314"/>
    <mergeCell ref="B316:F316"/>
    <mergeCell ref="B318:F318"/>
    <mergeCell ref="B320:F320"/>
    <mergeCell ref="B322:F322"/>
    <mergeCell ref="B324:F324"/>
    <mergeCell ref="B326:F326"/>
    <mergeCell ref="B328:F328"/>
    <mergeCell ref="B330:F330"/>
    <mergeCell ref="B332:F332"/>
    <mergeCell ref="B334:F334"/>
    <mergeCell ref="B336:F336"/>
    <mergeCell ref="B338:F338"/>
    <mergeCell ref="B340:F340"/>
    <mergeCell ref="B342:F342"/>
    <mergeCell ref="B344:F344"/>
    <mergeCell ref="B346:F346"/>
    <mergeCell ref="B348:F348"/>
    <mergeCell ref="B350:F350"/>
    <mergeCell ref="B352:F352"/>
    <mergeCell ref="B354:F354"/>
    <mergeCell ref="B356:F356"/>
    <mergeCell ref="B358:F358"/>
    <mergeCell ref="B360:F360"/>
    <mergeCell ref="B362:F362"/>
    <mergeCell ref="B364:F364"/>
    <mergeCell ref="B366:F366"/>
    <mergeCell ref="B368:F368"/>
    <mergeCell ref="B370:F370"/>
    <mergeCell ref="B372:F372"/>
    <mergeCell ref="B374:F374"/>
    <mergeCell ref="B376:F376"/>
    <mergeCell ref="B378:F378"/>
    <mergeCell ref="B380:F380"/>
    <mergeCell ref="B382:F382"/>
    <mergeCell ref="B384:F384"/>
    <mergeCell ref="B386:F386"/>
    <mergeCell ref="B388:F388"/>
    <mergeCell ref="B390:F390"/>
    <mergeCell ref="B392:F392"/>
    <mergeCell ref="B394:F394"/>
    <mergeCell ref="B396:F396"/>
    <mergeCell ref="B398:F398"/>
    <mergeCell ref="B400:F400"/>
    <mergeCell ref="B402:F402"/>
    <mergeCell ref="B404:F404"/>
    <mergeCell ref="B406:F406"/>
    <mergeCell ref="B408:F408"/>
    <mergeCell ref="B410:F410"/>
    <mergeCell ref="B412:F412"/>
    <mergeCell ref="B414:F414"/>
    <mergeCell ref="B416:F416"/>
    <mergeCell ref="B418:F418"/>
    <mergeCell ref="B420:F420"/>
    <mergeCell ref="B422:F422"/>
    <mergeCell ref="B424:F424"/>
    <mergeCell ref="B426:F426"/>
    <mergeCell ref="B428:F428"/>
    <mergeCell ref="B430:F430"/>
    <mergeCell ref="B432:F432"/>
    <mergeCell ref="B434:F434"/>
    <mergeCell ref="B436:F436"/>
    <mergeCell ref="B438:F438"/>
    <mergeCell ref="B440:F440"/>
    <mergeCell ref="B442:F442"/>
    <mergeCell ref="B444:F444"/>
    <mergeCell ref="B446:F446"/>
    <mergeCell ref="B448:F448"/>
    <mergeCell ref="B450:F450"/>
    <mergeCell ref="B452:F452"/>
    <mergeCell ref="B454:F454"/>
    <mergeCell ref="B456:F456"/>
    <mergeCell ref="B458:F458"/>
    <mergeCell ref="B460:F460"/>
    <mergeCell ref="B462:F462"/>
    <mergeCell ref="B464:F464"/>
    <mergeCell ref="B466:F466"/>
    <mergeCell ref="B468:F468"/>
    <mergeCell ref="B470:F470"/>
    <mergeCell ref="B472:F472"/>
    <mergeCell ref="B474:F474"/>
    <mergeCell ref="B476:F476"/>
    <mergeCell ref="B478:F478"/>
    <mergeCell ref="B480:F480"/>
    <mergeCell ref="B482:F482"/>
    <mergeCell ref="B484:F484"/>
    <mergeCell ref="B486:F486"/>
    <mergeCell ref="B488:F488"/>
    <mergeCell ref="B490:F490"/>
    <mergeCell ref="B492:F492"/>
    <mergeCell ref="B494:F494"/>
    <mergeCell ref="B496:F496"/>
    <mergeCell ref="B498:F498"/>
    <mergeCell ref="B500:F500"/>
    <mergeCell ref="B502:F502"/>
    <mergeCell ref="B504:F504"/>
    <mergeCell ref="B506:F506"/>
    <mergeCell ref="B508:F508"/>
    <mergeCell ref="B510:F510"/>
    <mergeCell ref="B512:F512"/>
    <mergeCell ref="B514:F514"/>
    <mergeCell ref="B516:F516"/>
    <mergeCell ref="B518:F518"/>
    <mergeCell ref="B520:F520"/>
    <mergeCell ref="B522:F522"/>
    <mergeCell ref="B524:F524"/>
    <mergeCell ref="B526:F526"/>
    <mergeCell ref="B528:F528"/>
    <mergeCell ref="B530:F530"/>
    <mergeCell ref="B532:F532"/>
    <mergeCell ref="B534:F534"/>
    <mergeCell ref="B536:F536"/>
    <mergeCell ref="B538:F538"/>
    <mergeCell ref="B540:F540"/>
    <mergeCell ref="B542:F542"/>
    <mergeCell ref="B544:F544"/>
    <mergeCell ref="B546:F546"/>
    <mergeCell ref="B548:F548"/>
    <mergeCell ref="B550:F550"/>
    <mergeCell ref="B552:F552"/>
    <mergeCell ref="B554:F554"/>
    <mergeCell ref="B556:F556"/>
    <mergeCell ref="B558:F558"/>
    <mergeCell ref="B560:F560"/>
    <mergeCell ref="B562:F562"/>
    <mergeCell ref="B564:F564"/>
    <mergeCell ref="B566:F566"/>
    <mergeCell ref="B568:F568"/>
    <mergeCell ref="B570:F570"/>
    <mergeCell ref="B572:F572"/>
    <mergeCell ref="B574:F574"/>
    <mergeCell ref="B576:F576"/>
    <mergeCell ref="B578:F578"/>
    <mergeCell ref="B580:F580"/>
    <mergeCell ref="B582:F582"/>
    <mergeCell ref="B584:F584"/>
    <mergeCell ref="B586:F586"/>
    <mergeCell ref="B588:F588"/>
    <mergeCell ref="B590:F590"/>
    <mergeCell ref="B592:F592"/>
    <mergeCell ref="B594:F594"/>
    <mergeCell ref="B596:F596"/>
    <mergeCell ref="B598:F598"/>
    <mergeCell ref="B600:F600"/>
    <mergeCell ref="B602:F602"/>
    <mergeCell ref="B604:F604"/>
    <mergeCell ref="B606:F606"/>
    <mergeCell ref="B608:F608"/>
    <mergeCell ref="B610:F610"/>
    <mergeCell ref="B612:F612"/>
    <mergeCell ref="B614:F614"/>
    <mergeCell ref="B616:F616"/>
    <mergeCell ref="B618:F618"/>
    <mergeCell ref="B620:F620"/>
    <mergeCell ref="B622:F622"/>
    <mergeCell ref="B624:F624"/>
    <mergeCell ref="B658:F658"/>
    <mergeCell ref="B682:F682"/>
    <mergeCell ref="B660:F660"/>
    <mergeCell ref="B662:F662"/>
    <mergeCell ref="B664:F664"/>
    <mergeCell ref="B666:F666"/>
    <mergeCell ref="B626:F626"/>
    <mergeCell ref="B628:F628"/>
    <mergeCell ref="B630:F630"/>
    <mergeCell ref="B632:F632"/>
    <mergeCell ref="B634:F634"/>
    <mergeCell ref="B636:F636"/>
    <mergeCell ref="B638:F638"/>
    <mergeCell ref="B668:F668"/>
    <mergeCell ref="B640:F640"/>
    <mergeCell ref="B642:F642"/>
    <mergeCell ref="B644:F644"/>
    <mergeCell ref="B646:F646"/>
    <mergeCell ref="B648:F648"/>
    <mergeCell ref="B650:F650"/>
    <mergeCell ref="B708:F708"/>
    <mergeCell ref="B710:F710"/>
    <mergeCell ref="G12:G13"/>
    <mergeCell ref="B696:F696"/>
    <mergeCell ref="B698:F698"/>
    <mergeCell ref="B700:F700"/>
    <mergeCell ref="B702:F702"/>
    <mergeCell ref="B704:F704"/>
    <mergeCell ref="B706:F706"/>
    <mergeCell ref="B670:F670"/>
    <mergeCell ref="B686:F686"/>
    <mergeCell ref="B688:F688"/>
    <mergeCell ref="B690:F690"/>
    <mergeCell ref="B692:F692"/>
    <mergeCell ref="B694:F694"/>
    <mergeCell ref="B672:F672"/>
    <mergeCell ref="B674:F674"/>
    <mergeCell ref="B676:F676"/>
    <mergeCell ref="B684:F684"/>
    <mergeCell ref="B680:F680"/>
    <mergeCell ref="B678:F678"/>
    <mergeCell ref="B652:F652"/>
    <mergeCell ref="B654:F654"/>
    <mergeCell ref="B656:F656"/>
  </mergeCells>
  <phoneticPr fontId="5" type="noConversion"/>
  <printOptions horizontalCentered="1"/>
  <pageMargins left="0" right="0" top="0.59055118110236227" bottom="0" header="0" footer="0"/>
  <pageSetup paperSize="9" scale="118" orientation="portrait" r:id="rId1"/>
  <headerFooter alignWithMargins="0">
    <oddHeader xml:space="preserve">&amp;R&amp;10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80"/>
  <sheetViews>
    <sheetView topLeftCell="A9" zoomScaleNormal="100" zoomScaleSheetLayoutView="100" workbookViewId="0">
      <selection sqref="A1:H14"/>
    </sheetView>
  </sheetViews>
  <sheetFormatPr defaultColWidth="9" defaultRowHeight="17"/>
  <cols>
    <col min="1" max="1" width="2.26953125" style="19" customWidth="1"/>
    <col min="2" max="2" width="21.453125" style="42" customWidth="1"/>
    <col min="3" max="3" width="11.6328125" style="42" customWidth="1"/>
    <col min="4" max="4" width="15.26953125" style="42" customWidth="1"/>
    <col min="5" max="5" width="14.453125" style="42" customWidth="1"/>
    <col min="6" max="6" width="9.7265625" style="42" customWidth="1"/>
    <col min="7" max="7" width="13.453125" style="48" customWidth="1"/>
    <col min="8" max="8" width="10" style="18" customWidth="1"/>
    <col min="9" max="16384" width="9" style="18"/>
  </cols>
  <sheetData>
    <row r="1" spans="1:9" s="22" customFormat="1" ht="28" customHeight="1">
      <c r="A1" s="237" t="s">
        <v>2</v>
      </c>
      <c r="B1" s="237"/>
      <c r="C1" s="237"/>
      <c r="D1" s="237"/>
      <c r="E1" s="237"/>
      <c r="F1" s="237"/>
      <c r="G1" s="237"/>
      <c r="H1" s="237"/>
      <c r="I1" s="18"/>
    </row>
    <row r="2" spans="1:9" s="22" customFormat="1" ht="24" customHeight="1">
      <c r="A2" s="463" t="s">
        <v>133</v>
      </c>
      <c r="B2" s="463"/>
      <c r="C2" s="463"/>
      <c r="D2" s="463"/>
      <c r="E2" s="463"/>
      <c r="F2" s="463"/>
      <c r="G2" s="463"/>
      <c r="H2" s="463"/>
      <c r="I2" s="18"/>
    </row>
    <row r="3" spans="1:9" s="22" customFormat="1" ht="20.25" customHeight="1">
      <c r="A3" s="19"/>
      <c r="B3" s="174" t="s">
        <v>134</v>
      </c>
      <c r="C3" s="175" t="s">
        <v>135</v>
      </c>
      <c r="D3" s="175"/>
      <c r="E3" s="175"/>
      <c r="F3" s="175"/>
      <c r="G3" s="175"/>
      <c r="H3" s="163" t="s">
        <v>117</v>
      </c>
    </row>
    <row r="4" spans="1:9" s="22" customFormat="1" ht="41.25" customHeight="1">
      <c r="A4" s="19"/>
      <c r="B4" s="176" t="s">
        <v>136</v>
      </c>
      <c r="C4" s="177" t="s">
        <v>137</v>
      </c>
      <c r="D4" s="177" t="s">
        <v>138</v>
      </c>
      <c r="E4" s="176" t="s">
        <v>139</v>
      </c>
      <c r="F4" s="176" t="s">
        <v>140</v>
      </c>
      <c r="G4" s="177" t="s">
        <v>141</v>
      </c>
      <c r="H4" s="177" t="s">
        <v>142</v>
      </c>
    </row>
    <row r="5" spans="1:9" s="22" customFormat="1" ht="41.25" customHeight="1">
      <c r="A5" s="19"/>
      <c r="B5" s="178" t="s">
        <v>143</v>
      </c>
      <c r="C5" s="179" t="s">
        <v>234</v>
      </c>
      <c r="D5" s="180" t="s">
        <v>235</v>
      </c>
      <c r="E5" s="180" t="s">
        <v>144</v>
      </c>
      <c r="F5" s="214">
        <v>3</v>
      </c>
      <c r="G5" s="179"/>
      <c r="H5" s="179"/>
    </row>
    <row r="6" spans="1:9" s="22" customFormat="1" ht="41.25" customHeight="1">
      <c r="A6" s="19"/>
      <c r="B6" s="178" t="s">
        <v>143</v>
      </c>
      <c r="C6" s="179" t="s">
        <v>234</v>
      </c>
      <c r="D6" s="180" t="s">
        <v>236</v>
      </c>
      <c r="E6" s="180" t="s">
        <v>144</v>
      </c>
      <c r="F6" s="214">
        <v>3</v>
      </c>
      <c r="G6" s="179"/>
      <c r="H6" s="179"/>
    </row>
    <row r="7" spans="1:9" s="22" customFormat="1" ht="41.25" customHeight="1">
      <c r="A7" s="19"/>
      <c r="B7" s="178"/>
      <c r="C7" s="179"/>
      <c r="D7" s="180"/>
      <c r="E7" s="180"/>
      <c r="F7" s="214"/>
      <c r="G7" s="179"/>
      <c r="H7" s="179"/>
    </row>
    <row r="8" spans="1:9" s="22" customFormat="1" ht="41.25" customHeight="1">
      <c r="A8" s="19"/>
      <c r="B8" s="178"/>
      <c r="C8" s="179"/>
      <c r="D8" s="180"/>
      <c r="E8" s="180"/>
      <c r="F8" s="214"/>
      <c r="G8" s="179"/>
      <c r="H8" s="179"/>
    </row>
    <row r="9" spans="1:9" s="22" customFormat="1" ht="41.25" customHeight="1">
      <c r="A9" s="19"/>
      <c r="B9" s="178"/>
      <c r="C9" s="179"/>
      <c r="D9" s="180"/>
      <c r="E9" s="180"/>
      <c r="F9" s="214"/>
      <c r="G9" s="179"/>
      <c r="H9" s="179"/>
    </row>
    <row r="10" spans="1:9" s="22" customFormat="1" ht="41.25" customHeight="1">
      <c r="A10" s="19"/>
      <c r="B10" s="178"/>
      <c r="C10" s="179"/>
      <c r="D10" s="180"/>
      <c r="E10" s="180"/>
      <c r="F10" s="214"/>
      <c r="G10" s="179"/>
      <c r="H10" s="179"/>
    </row>
    <row r="11" spans="1:9" s="22" customFormat="1" ht="41.25" customHeight="1">
      <c r="A11" s="19"/>
      <c r="B11" s="178"/>
      <c r="C11" s="179"/>
      <c r="D11" s="180"/>
      <c r="E11" s="180"/>
      <c r="F11" s="214"/>
      <c r="G11" s="179"/>
      <c r="H11" s="179"/>
    </row>
    <row r="12" spans="1:9" s="22" customFormat="1" ht="41.25" customHeight="1">
      <c r="A12" s="19"/>
      <c r="B12" s="178"/>
      <c r="C12" s="179"/>
      <c r="D12" s="180"/>
      <c r="E12" s="180"/>
      <c r="F12" s="214"/>
      <c r="G12" s="179"/>
      <c r="H12" s="179"/>
    </row>
    <row r="13" spans="1:9" s="22" customFormat="1" ht="41.25" customHeight="1">
      <c r="A13" s="19"/>
      <c r="B13" s="181"/>
      <c r="C13" s="177"/>
      <c r="D13" s="177"/>
      <c r="E13" s="182"/>
      <c r="F13" s="214"/>
      <c r="G13" s="177"/>
      <c r="H13" s="177"/>
    </row>
    <row r="14" spans="1:9" s="6" customFormat="1" ht="32.15" customHeight="1">
      <c r="A14" s="16"/>
      <c r="B14" s="7"/>
      <c r="C14" s="7"/>
      <c r="D14" s="7"/>
      <c r="E14" s="217" t="s">
        <v>190</v>
      </c>
      <c r="F14" s="216">
        <f>SUM(F5:F13)</f>
        <v>6</v>
      </c>
      <c r="G14" s="215"/>
      <c r="H14" s="4"/>
    </row>
    <row r="15" spans="1:9" s="6" customFormat="1" ht="32.15" customHeight="1">
      <c r="A15" s="16"/>
      <c r="B15" s="2"/>
      <c r="C15" s="2"/>
      <c r="D15" s="2"/>
      <c r="E15" s="2"/>
      <c r="F15" s="2"/>
      <c r="G15" s="3"/>
      <c r="H15" s="4"/>
    </row>
    <row r="16" spans="1:9" s="6" customFormat="1" ht="32.15" customHeight="1">
      <c r="A16" s="16"/>
      <c r="B16" s="7"/>
      <c r="C16" s="7"/>
      <c r="D16" s="7"/>
      <c r="E16" s="7"/>
      <c r="F16" s="7"/>
      <c r="G16" s="8"/>
      <c r="H16" s="4"/>
    </row>
    <row r="17" spans="1:8" s="6" customFormat="1" ht="32.15" customHeight="1">
      <c r="A17" s="16"/>
      <c r="B17" s="2"/>
      <c r="C17" s="2"/>
      <c r="D17" s="2"/>
      <c r="E17" s="2"/>
      <c r="F17" s="2"/>
      <c r="G17" s="3"/>
      <c r="H17" s="4"/>
    </row>
    <row r="18" spans="1:8" s="6" customFormat="1" ht="32.15" customHeight="1">
      <c r="A18" s="16"/>
      <c r="B18" s="7"/>
      <c r="C18" s="7"/>
      <c r="D18" s="7"/>
      <c r="E18" s="7"/>
      <c r="F18" s="7"/>
      <c r="G18" s="8"/>
      <c r="H18" s="4"/>
    </row>
    <row r="19" spans="1:8" s="6" customFormat="1" ht="32.15" customHeight="1">
      <c r="A19" s="16"/>
      <c r="B19" s="2"/>
      <c r="C19" s="2"/>
      <c r="D19" s="2"/>
      <c r="E19" s="2"/>
      <c r="F19" s="2"/>
      <c r="G19" s="3"/>
      <c r="H19" s="4"/>
    </row>
    <row r="20" spans="1:8" s="6" customFormat="1" ht="32.15" customHeight="1">
      <c r="A20" s="16"/>
      <c r="B20" s="7"/>
      <c r="C20" s="7"/>
      <c r="D20" s="7"/>
      <c r="E20" s="7"/>
      <c r="F20" s="7"/>
      <c r="G20" s="8"/>
      <c r="H20" s="4"/>
    </row>
    <row r="21" spans="1:8" s="6" customFormat="1" ht="32.15" customHeight="1">
      <c r="A21" s="16"/>
      <c r="B21" s="2"/>
      <c r="C21" s="2"/>
      <c r="D21" s="2"/>
      <c r="E21" s="2"/>
      <c r="F21" s="2"/>
      <c r="G21" s="3"/>
      <c r="H21" s="4"/>
    </row>
    <row r="22" spans="1:8" s="6" customFormat="1" ht="32.15" customHeight="1">
      <c r="A22" s="16"/>
      <c r="B22" s="7"/>
      <c r="C22" s="7"/>
      <c r="D22" s="7"/>
      <c r="E22" s="7"/>
      <c r="F22" s="7"/>
      <c r="G22" s="8"/>
      <c r="H22" s="4"/>
    </row>
    <row r="23" spans="1:8" s="13" customFormat="1" ht="32.15" customHeight="1">
      <c r="A23" s="16"/>
      <c r="B23" s="2"/>
      <c r="C23" s="2"/>
      <c r="D23" s="2"/>
      <c r="E23" s="2"/>
      <c r="F23" s="2"/>
      <c r="G23" s="3"/>
      <c r="H23" s="4"/>
    </row>
    <row r="24" spans="1:8" s="13" customFormat="1" ht="32.15" customHeight="1">
      <c r="A24" s="16"/>
      <c r="B24" s="7"/>
      <c r="C24" s="7"/>
      <c r="D24" s="7"/>
      <c r="E24" s="7"/>
      <c r="F24" s="7"/>
      <c r="G24" s="8"/>
      <c r="H24" s="4"/>
    </row>
    <row r="25" spans="1:8" s="6" customFormat="1" ht="32.15" customHeight="1">
      <c r="A25" s="16"/>
      <c r="B25" s="2"/>
      <c r="C25" s="2"/>
      <c r="D25" s="2"/>
      <c r="E25" s="2"/>
      <c r="F25" s="2"/>
      <c r="G25" s="3"/>
      <c r="H25" s="4"/>
    </row>
    <row r="26" spans="1:8" s="6" customFormat="1" ht="32.15" customHeight="1">
      <c r="A26" s="16"/>
      <c r="B26" s="7"/>
      <c r="C26" s="7"/>
      <c r="D26" s="7"/>
      <c r="E26" s="7"/>
      <c r="F26" s="7"/>
      <c r="G26" s="8"/>
      <c r="H26" s="4"/>
    </row>
    <row r="27" spans="1:8" s="6" customFormat="1" ht="32.15" customHeight="1">
      <c r="A27" s="16"/>
      <c r="B27" s="2"/>
      <c r="C27" s="2"/>
      <c r="D27" s="2"/>
      <c r="E27" s="2"/>
      <c r="F27" s="2"/>
      <c r="G27" s="3"/>
      <c r="H27" s="4"/>
    </row>
    <row r="28" spans="1:8" s="6" customFormat="1" ht="32.15" customHeight="1">
      <c r="A28" s="16"/>
      <c r="B28" s="7"/>
      <c r="C28" s="7"/>
      <c r="D28" s="7"/>
      <c r="E28" s="7"/>
      <c r="F28" s="7"/>
      <c r="G28" s="8"/>
      <c r="H28" s="4"/>
    </row>
    <row r="29" spans="1:8" s="6" customFormat="1" ht="32.15" customHeight="1">
      <c r="A29" s="16"/>
      <c r="B29" s="10"/>
      <c r="C29" s="10"/>
      <c r="D29" s="10"/>
      <c r="E29" s="10"/>
      <c r="F29" s="10"/>
      <c r="G29" s="14"/>
      <c r="H29" s="9"/>
    </row>
    <row r="30" spans="1:8" s="6" customFormat="1" ht="32.15" customHeight="1">
      <c r="A30" s="16"/>
      <c r="B30" s="10"/>
      <c r="C30" s="10"/>
      <c r="D30" s="10"/>
      <c r="E30" s="10"/>
      <c r="F30" s="10"/>
      <c r="G30" s="10"/>
      <c r="H30" s="9"/>
    </row>
    <row r="31" spans="1:8" s="6" customFormat="1" ht="32.15" customHeight="1">
      <c r="A31" s="16"/>
      <c r="B31" s="2"/>
      <c r="C31" s="2"/>
      <c r="D31" s="2"/>
      <c r="E31" s="2"/>
      <c r="F31" s="2"/>
      <c r="G31" s="3"/>
      <c r="H31" s="4"/>
    </row>
    <row r="32" spans="1:8" s="6" customFormat="1" ht="32.15" customHeight="1">
      <c r="A32" s="16"/>
      <c r="B32" s="7"/>
      <c r="C32" s="7"/>
      <c r="D32" s="7"/>
      <c r="E32" s="7"/>
      <c r="F32" s="7"/>
      <c r="G32" s="8"/>
      <c r="H32" s="4"/>
    </row>
    <row r="33" spans="1:8" s="6" customFormat="1" ht="32.15" customHeight="1">
      <c r="A33" s="16"/>
      <c r="B33" s="2"/>
      <c r="C33" s="2"/>
      <c r="D33" s="2"/>
      <c r="E33" s="2"/>
      <c r="F33" s="2"/>
      <c r="G33" s="3"/>
      <c r="H33" s="4"/>
    </row>
    <row r="34" spans="1:8" s="6" customFormat="1" ht="32.15" customHeight="1">
      <c r="A34" s="16"/>
      <c r="B34" s="7"/>
      <c r="C34" s="7"/>
      <c r="D34" s="7"/>
      <c r="E34" s="7"/>
      <c r="F34" s="7"/>
      <c r="G34" s="8"/>
      <c r="H34" s="4"/>
    </row>
    <row r="35" spans="1:8" s="6" customFormat="1" ht="32.15" customHeight="1">
      <c r="A35" s="16"/>
      <c r="B35" s="2"/>
      <c r="C35" s="2"/>
      <c r="D35" s="2"/>
      <c r="E35" s="2"/>
      <c r="F35" s="2"/>
      <c r="G35" s="3"/>
      <c r="H35" s="4"/>
    </row>
    <row r="36" spans="1:8" s="6" customFormat="1" ht="32.15" customHeight="1">
      <c r="A36" s="16"/>
      <c r="B36" s="7"/>
      <c r="C36" s="7"/>
      <c r="D36" s="7"/>
      <c r="E36" s="7"/>
      <c r="F36" s="7"/>
      <c r="G36" s="8"/>
      <c r="H36" s="4"/>
    </row>
    <row r="37" spans="1:8" s="6" customFormat="1" ht="32.15" customHeight="1">
      <c r="A37" s="16"/>
      <c r="B37" s="2"/>
      <c r="C37" s="2"/>
      <c r="D37" s="2"/>
      <c r="E37" s="2"/>
      <c r="F37" s="2"/>
      <c r="G37" s="3"/>
      <c r="H37" s="4"/>
    </row>
    <row r="38" spans="1:8" s="6" customFormat="1" ht="32.15" customHeight="1">
      <c r="A38" s="16"/>
      <c r="B38" s="7"/>
      <c r="C38" s="7"/>
      <c r="D38" s="7"/>
      <c r="E38" s="7"/>
      <c r="F38" s="7"/>
      <c r="G38" s="8"/>
      <c r="H38" s="4"/>
    </row>
    <row r="39" spans="1:8" s="6" customFormat="1" ht="32.15" customHeight="1">
      <c r="A39" s="16"/>
      <c r="B39" s="2"/>
      <c r="C39" s="2"/>
      <c r="D39" s="2"/>
      <c r="E39" s="2"/>
      <c r="F39" s="2"/>
      <c r="G39" s="3"/>
      <c r="H39" s="4"/>
    </row>
    <row r="40" spans="1:8" s="6" customFormat="1" ht="32.15" customHeight="1">
      <c r="A40" s="16"/>
      <c r="B40" s="7"/>
      <c r="C40" s="7"/>
      <c r="D40" s="7"/>
      <c r="E40" s="7"/>
      <c r="F40" s="7"/>
      <c r="G40" s="8"/>
      <c r="H40" s="4"/>
    </row>
    <row r="41" spans="1:8" s="6" customFormat="1" ht="32.15" customHeight="1">
      <c r="A41" s="16"/>
      <c r="B41" s="2"/>
      <c r="C41" s="2"/>
      <c r="D41" s="2"/>
      <c r="E41" s="2"/>
      <c r="F41" s="2"/>
      <c r="G41" s="3"/>
      <c r="H41" s="4"/>
    </row>
    <row r="42" spans="1:8" s="6" customFormat="1" ht="32.15" customHeight="1">
      <c r="A42" s="16"/>
      <c r="B42" s="7"/>
      <c r="C42" s="7"/>
      <c r="D42" s="7"/>
      <c r="E42" s="7"/>
      <c r="F42" s="7"/>
      <c r="G42" s="8"/>
      <c r="H42" s="4"/>
    </row>
    <row r="43" spans="1:8" s="6" customFormat="1" ht="32.15" customHeight="1">
      <c r="A43" s="16"/>
      <c r="B43" s="2"/>
      <c r="C43" s="2"/>
      <c r="D43" s="2"/>
      <c r="E43" s="2"/>
      <c r="F43" s="2"/>
      <c r="G43" s="3"/>
      <c r="H43" s="4"/>
    </row>
    <row r="44" spans="1:8" s="6" customFormat="1" ht="32.15" customHeight="1">
      <c r="A44" s="16"/>
      <c r="B44" s="7"/>
      <c r="C44" s="7"/>
      <c r="D44" s="7"/>
      <c r="E44" s="7"/>
      <c r="F44" s="7"/>
      <c r="G44" s="8"/>
      <c r="H44" s="4"/>
    </row>
    <row r="45" spans="1:8" s="13" customFormat="1" ht="32.15" customHeight="1">
      <c r="A45" s="16"/>
      <c r="B45" s="2"/>
      <c r="C45" s="2"/>
      <c r="D45" s="2"/>
      <c r="E45" s="2"/>
      <c r="F45" s="2"/>
      <c r="G45" s="3"/>
      <c r="H45" s="4"/>
    </row>
    <row r="46" spans="1:8" s="13" customFormat="1" ht="32.15" customHeight="1">
      <c r="A46" s="16"/>
      <c r="B46" s="7"/>
      <c r="C46" s="7"/>
      <c r="D46" s="7"/>
      <c r="E46" s="7"/>
      <c r="F46" s="7"/>
      <c r="G46" s="8"/>
      <c r="H46" s="4"/>
    </row>
    <row r="47" spans="1:8" s="6" customFormat="1" ht="32.15" customHeight="1">
      <c r="A47" s="16"/>
      <c r="B47" s="2"/>
      <c r="C47" s="2"/>
      <c r="D47" s="2"/>
      <c r="E47" s="2"/>
      <c r="F47" s="2"/>
      <c r="G47" s="3"/>
      <c r="H47" s="4"/>
    </row>
    <row r="48" spans="1:8" s="6" customFormat="1" ht="32.15" customHeight="1">
      <c r="A48" s="16"/>
      <c r="B48" s="7"/>
      <c r="C48" s="7"/>
      <c r="D48" s="7"/>
      <c r="E48" s="7"/>
      <c r="F48" s="7"/>
      <c r="G48" s="8"/>
      <c r="H48" s="4"/>
    </row>
    <row r="49" spans="1:8" s="6" customFormat="1" ht="32.15" customHeight="1">
      <c r="A49" s="16"/>
      <c r="B49" s="2"/>
      <c r="C49" s="2"/>
      <c r="D49" s="2"/>
      <c r="E49" s="2"/>
      <c r="F49" s="2"/>
      <c r="G49" s="3"/>
      <c r="H49" s="12"/>
    </row>
    <row r="50" spans="1:8" s="6" customFormat="1" ht="32.15" customHeight="1">
      <c r="A50" s="16"/>
      <c r="B50" s="7"/>
      <c r="C50" s="7"/>
      <c r="D50" s="7"/>
      <c r="E50" s="7"/>
      <c r="F50" s="7"/>
      <c r="G50" s="8"/>
      <c r="H50" s="12"/>
    </row>
    <row r="51" spans="1:8" s="6" customFormat="1" ht="32.15" customHeight="1">
      <c r="A51" s="16"/>
      <c r="B51" s="10"/>
      <c r="C51" s="10"/>
      <c r="D51" s="10"/>
      <c r="E51" s="10"/>
      <c r="F51" s="10"/>
      <c r="G51" s="14"/>
      <c r="H51" s="9"/>
    </row>
    <row r="52" spans="1:8" s="6" customFormat="1" ht="32.15" customHeight="1">
      <c r="A52" s="16"/>
      <c r="B52" s="10"/>
      <c r="C52" s="10"/>
      <c r="D52" s="10"/>
      <c r="E52" s="10"/>
      <c r="F52" s="10"/>
      <c r="G52" s="10"/>
      <c r="H52" s="9"/>
    </row>
    <row r="53" spans="1:8" s="6" customFormat="1" ht="32.15" customHeight="1">
      <c r="A53" s="16"/>
      <c r="B53" s="2"/>
      <c r="C53" s="2"/>
      <c r="D53" s="2"/>
      <c r="E53" s="2"/>
      <c r="F53" s="2"/>
      <c r="G53" s="15"/>
      <c r="H53" s="4"/>
    </row>
    <row r="54" spans="1:8" s="6" customFormat="1" ht="32.15" customHeight="1">
      <c r="A54" s="16"/>
      <c r="B54" s="305"/>
      <c r="C54" s="305"/>
      <c r="D54" s="305"/>
      <c r="E54" s="305"/>
      <c r="F54" s="305"/>
      <c r="G54" s="305"/>
      <c r="H54" s="4"/>
    </row>
    <row r="55" spans="1:8" s="6" customFormat="1" ht="32.15" customHeight="1">
      <c r="A55" s="16"/>
      <c r="B55" s="2"/>
      <c r="C55" s="2"/>
      <c r="D55" s="2"/>
      <c r="E55" s="2"/>
      <c r="F55" s="2"/>
      <c r="G55" s="15"/>
      <c r="H55" s="4"/>
    </row>
    <row r="56" spans="1:8" s="6" customFormat="1" ht="32.15" customHeight="1">
      <c r="A56" s="16"/>
      <c r="B56" s="305"/>
      <c r="C56" s="305"/>
      <c r="D56" s="305"/>
      <c r="E56" s="305"/>
      <c r="F56" s="305"/>
      <c r="G56" s="305"/>
      <c r="H56" s="4"/>
    </row>
    <row r="57" spans="1:8" s="6" customFormat="1" ht="32.15" customHeight="1">
      <c r="A57" s="16"/>
      <c r="B57" s="2"/>
      <c r="C57" s="2"/>
      <c r="D57" s="2"/>
      <c r="E57" s="2"/>
      <c r="F57" s="2"/>
      <c r="G57" s="15"/>
      <c r="H57" s="4"/>
    </row>
    <row r="58" spans="1:8" s="6" customFormat="1" ht="32.15" customHeight="1">
      <c r="A58" s="16"/>
      <c r="B58" s="305"/>
      <c r="C58" s="305"/>
      <c r="D58" s="305"/>
      <c r="E58" s="305"/>
      <c r="F58" s="305"/>
      <c r="G58" s="305"/>
      <c r="H58" s="4"/>
    </row>
    <row r="59" spans="1:8" s="6" customFormat="1" ht="32.15" customHeight="1">
      <c r="A59" s="16"/>
      <c r="B59" s="2"/>
      <c r="C59" s="2"/>
      <c r="D59" s="2"/>
      <c r="E59" s="2"/>
      <c r="F59" s="2"/>
      <c r="G59" s="15"/>
      <c r="H59" s="4"/>
    </row>
    <row r="60" spans="1:8" s="6" customFormat="1" ht="32.15" customHeight="1">
      <c r="A60" s="16"/>
      <c r="B60" s="305"/>
      <c r="C60" s="305"/>
      <c r="D60" s="305"/>
      <c r="E60" s="305"/>
      <c r="F60" s="305"/>
      <c r="G60" s="305"/>
      <c r="H60" s="4"/>
    </row>
    <row r="61" spans="1:8" s="6" customFormat="1" ht="32.15" customHeight="1">
      <c r="A61" s="16"/>
      <c r="B61" s="2"/>
      <c r="C61" s="2"/>
      <c r="D61" s="2"/>
      <c r="E61" s="2"/>
      <c r="F61" s="2"/>
      <c r="G61" s="15"/>
      <c r="H61" s="4"/>
    </row>
    <row r="62" spans="1:8" s="6" customFormat="1" ht="32.15" customHeight="1">
      <c r="A62" s="16"/>
      <c r="B62" s="305"/>
      <c r="C62" s="305"/>
      <c r="D62" s="305"/>
      <c r="E62" s="305"/>
      <c r="F62" s="305"/>
      <c r="G62" s="305"/>
      <c r="H62" s="4"/>
    </row>
    <row r="63" spans="1:8" s="6" customFormat="1" ht="32.15" customHeight="1">
      <c r="A63" s="16"/>
      <c r="B63" s="2"/>
      <c r="C63" s="2"/>
      <c r="D63" s="2"/>
      <c r="E63" s="2"/>
      <c r="F63" s="2"/>
      <c r="G63" s="15"/>
      <c r="H63" s="4"/>
    </row>
    <row r="64" spans="1:8" s="6" customFormat="1" ht="32.15" customHeight="1">
      <c r="A64" s="16"/>
      <c r="B64" s="305"/>
      <c r="C64" s="305"/>
      <c r="D64" s="305"/>
      <c r="E64" s="305"/>
      <c r="F64" s="305"/>
      <c r="G64" s="305"/>
      <c r="H64" s="4"/>
    </row>
    <row r="65" spans="1:8" s="6" customFormat="1" ht="32.15" customHeight="1">
      <c r="A65" s="16"/>
      <c r="B65" s="2"/>
      <c r="C65" s="2"/>
      <c r="D65" s="2"/>
      <c r="E65" s="2"/>
      <c r="F65" s="2"/>
      <c r="G65" s="15"/>
      <c r="H65" s="4"/>
    </row>
    <row r="66" spans="1:8" s="6" customFormat="1" ht="32.15" customHeight="1">
      <c r="A66" s="16"/>
      <c r="B66" s="305"/>
      <c r="C66" s="305"/>
      <c r="D66" s="305"/>
      <c r="E66" s="305"/>
      <c r="F66" s="305"/>
      <c r="G66" s="305"/>
      <c r="H66" s="4"/>
    </row>
    <row r="67" spans="1:8" s="6" customFormat="1" ht="32.15" customHeight="1">
      <c r="A67" s="16"/>
      <c r="B67" s="2"/>
      <c r="C67" s="2"/>
      <c r="D67" s="2"/>
      <c r="E67" s="2"/>
      <c r="F67" s="2"/>
      <c r="G67" s="15"/>
      <c r="H67" s="4"/>
    </row>
    <row r="68" spans="1:8" s="6" customFormat="1" ht="32.15" customHeight="1">
      <c r="A68" s="16"/>
      <c r="B68" s="305"/>
      <c r="C68" s="305"/>
      <c r="D68" s="305"/>
      <c r="E68" s="305"/>
      <c r="F68" s="305"/>
      <c r="G68" s="305"/>
      <c r="H68" s="4"/>
    </row>
    <row r="69" spans="1:8" s="6" customFormat="1" ht="32.15" customHeight="1">
      <c r="A69" s="16"/>
      <c r="B69" s="2"/>
      <c r="C69" s="2"/>
      <c r="D69" s="2"/>
      <c r="E69" s="2"/>
      <c r="F69" s="2"/>
      <c r="G69" s="15"/>
      <c r="H69" s="4"/>
    </row>
    <row r="70" spans="1:8" s="6" customFormat="1" ht="32.15" customHeight="1">
      <c r="A70" s="16"/>
      <c r="B70" s="305"/>
      <c r="C70" s="305"/>
      <c r="D70" s="305"/>
      <c r="E70" s="305"/>
      <c r="F70" s="305"/>
      <c r="G70" s="305"/>
      <c r="H70" s="4"/>
    </row>
    <row r="71" spans="1:8" s="6" customFormat="1" ht="32.15" customHeight="1">
      <c r="A71" s="16"/>
      <c r="B71" s="2"/>
      <c r="C71" s="2"/>
      <c r="D71" s="2"/>
      <c r="E71" s="2"/>
      <c r="F71" s="2"/>
      <c r="G71" s="15"/>
      <c r="H71" s="4"/>
    </row>
    <row r="72" spans="1:8" s="6" customFormat="1" ht="32.15" customHeight="1">
      <c r="A72" s="16"/>
      <c r="B72" s="305"/>
      <c r="C72" s="305"/>
      <c r="D72" s="305"/>
      <c r="E72" s="305"/>
      <c r="F72" s="305"/>
      <c r="G72" s="305"/>
      <c r="H72" s="4"/>
    </row>
    <row r="73" spans="1:8" s="6" customFormat="1" ht="32.15" customHeight="1">
      <c r="A73" s="16"/>
      <c r="B73" s="10"/>
      <c r="C73" s="10"/>
      <c r="D73" s="10"/>
      <c r="E73" s="10"/>
      <c r="F73" s="10"/>
      <c r="G73" s="14"/>
      <c r="H73" s="9"/>
    </row>
    <row r="74" spans="1:8" s="6" customFormat="1" ht="32.15" customHeight="1">
      <c r="A74" s="16"/>
      <c r="B74" s="10"/>
      <c r="C74" s="10"/>
      <c r="D74" s="10"/>
      <c r="E74" s="10"/>
      <c r="F74" s="10"/>
      <c r="G74" s="10"/>
      <c r="H74" s="9"/>
    </row>
    <row r="75" spans="1:8" s="6" customFormat="1" ht="32.15" customHeight="1">
      <c r="A75" s="16"/>
      <c r="B75" s="2"/>
      <c r="C75" s="2"/>
      <c r="D75" s="2"/>
      <c r="E75" s="2"/>
      <c r="F75" s="2"/>
      <c r="G75" s="15"/>
      <c r="H75" s="4"/>
    </row>
    <row r="76" spans="1:8" s="6" customFormat="1" ht="32.15" customHeight="1">
      <c r="A76" s="16"/>
      <c r="B76" s="305"/>
      <c r="C76" s="305"/>
      <c r="D76" s="305"/>
      <c r="E76" s="305"/>
      <c r="F76" s="305"/>
      <c r="G76" s="305"/>
      <c r="H76" s="4"/>
    </row>
    <row r="77" spans="1:8" s="6" customFormat="1" ht="32.15" customHeight="1">
      <c r="A77" s="16"/>
      <c r="B77" s="2"/>
      <c r="C77" s="2"/>
      <c r="D77" s="2"/>
      <c r="E77" s="2"/>
      <c r="F77" s="2"/>
      <c r="G77" s="15"/>
      <c r="H77" s="4"/>
    </row>
    <row r="78" spans="1:8" s="6" customFormat="1">
      <c r="A78" s="16"/>
      <c r="B78" s="305"/>
      <c r="C78" s="305"/>
      <c r="D78" s="305"/>
      <c r="E78" s="305"/>
      <c r="F78" s="305"/>
      <c r="G78" s="305"/>
      <c r="H78" s="4"/>
    </row>
    <row r="79" spans="1:8" s="6" customFormat="1">
      <c r="A79" s="16"/>
      <c r="B79" s="2"/>
      <c r="C79" s="2"/>
      <c r="D79" s="2"/>
      <c r="E79" s="2"/>
      <c r="F79" s="2"/>
      <c r="G79" s="15"/>
      <c r="H79" s="4"/>
    </row>
    <row r="80" spans="1:8" s="6" customFormat="1">
      <c r="A80" s="16"/>
      <c r="B80" s="305"/>
      <c r="C80" s="305"/>
      <c r="D80" s="305"/>
      <c r="E80" s="305"/>
      <c r="F80" s="305"/>
      <c r="G80" s="305"/>
      <c r="H80" s="4"/>
    </row>
    <row r="81" spans="1:8" s="6" customFormat="1">
      <c r="A81" s="16"/>
      <c r="B81" s="2"/>
      <c r="C81" s="2"/>
      <c r="D81" s="2"/>
      <c r="E81" s="2"/>
      <c r="F81" s="2"/>
      <c r="G81" s="15"/>
      <c r="H81" s="4"/>
    </row>
    <row r="82" spans="1:8" s="6" customFormat="1">
      <c r="A82" s="16"/>
      <c r="B82" s="305"/>
      <c r="C82" s="305"/>
      <c r="D82" s="305"/>
      <c r="E82" s="305"/>
      <c r="F82" s="305"/>
      <c r="G82" s="305"/>
      <c r="H82" s="4"/>
    </row>
    <row r="83" spans="1:8" s="6" customFormat="1">
      <c r="A83" s="16"/>
      <c r="B83" s="2"/>
      <c r="C83" s="2"/>
      <c r="D83" s="2"/>
      <c r="E83" s="2"/>
      <c r="F83" s="2"/>
      <c r="G83" s="15"/>
      <c r="H83" s="4"/>
    </row>
    <row r="84" spans="1:8" s="6" customFormat="1">
      <c r="A84" s="16"/>
      <c r="B84" s="305"/>
      <c r="C84" s="305"/>
      <c r="D84" s="305"/>
      <c r="E84" s="305"/>
      <c r="F84" s="305"/>
      <c r="G84" s="305"/>
      <c r="H84" s="4"/>
    </row>
    <row r="85" spans="1:8" s="6" customFormat="1">
      <c r="A85" s="16"/>
      <c r="B85" s="2"/>
      <c r="C85" s="2"/>
      <c r="D85" s="2"/>
      <c r="E85" s="2"/>
      <c r="F85" s="2"/>
      <c r="G85" s="15"/>
      <c r="H85" s="4"/>
    </row>
    <row r="86" spans="1:8" s="6" customFormat="1">
      <c r="A86" s="16"/>
      <c r="B86" s="305"/>
      <c r="C86" s="305"/>
      <c r="D86" s="305"/>
      <c r="E86" s="305"/>
      <c r="F86" s="305"/>
      <c r="G86" s="305"/>
      <c r="H86" s="4"/>
    </row>
    <row r="87" spans="1:8" s="6" customFormat="1">
      <c r="A87" s="16"/>
      <c r="B87" s="2"/>
      <c r="C87" s="2"/>
      <c r="D87" s="2"/>
      <c r="E87" s="2"/>
      <c r="F87" s="2"/>
      <c r="G87" s="15"/>
      <c r="H87" s="4"/>
    </row>
    <row r="88" spans="1:8" s="6" customFormat="1">
      <c r="A88" s="16"/>
      <c r="B88" s="305"/>
      <c r="C88" s="305"/>
      <c r="D88" s="305"/>
      <c r="E88" s="305"/>
      <c r="F88" s="305"/>
      <c r="G88" s="305"/>
      <c r="H88" s="4"/>
    </row>
    <row r="89" spans="1:8" s="6" customFormat="1">
      <c r="A89" s="16"/>
      <c r="B89" s="2"/>
      <c r="C89" s="2"/>
      <c r="D89" s="2"/>
      <c r="E89" s="2"/>
      <c r="F89" s="2"/>
      <c r="G89" s="15"/>
      <c r="H89" s="4"/>
    </row>
    <row r="90" spans="1:8" s="6" customFormat="1">
      <c r="A90" s="16"/>
      <c r="B90" s="305"/>
      <c r="C90" s="305"/>
      <c r="D90" s="305"/>
      <c r="E90" s="305"/>
      <c r="F90" s="305"/>
      <c r="G90" s="305"/>
      <c r="H90" s="4"/>
    </row>
    <row r="91" spans="1:8" s="6" customFormat="1">
      <c r="A91" s="16"/>
      <c r="B91" s="2"/>
      <c r="C91" s="2"/>
      <c r="D91" s="2"/>
      <c r="E91" s="2"/>
      <c r="F91" s="2"/>
      <c r="G91" s="15"/>
      <c r="H91" s="4"/>
    </row>
    <row r="92" spans="1:8" s="6" customFormat="1">
      <c r="A92" s="16"/>
      <c r="B92" s="305"/>
      <c r="C92" s="305"/>
      <c r="D92" s="305"/>
      <c r="E92" s="305"/>
      <c r="F92" s="305"/>
      <c r="G92" s="305"/>
      <c r="H92" s="4"/>
    </row>
    <row r="93" spans="1:8" s="6" customFormat="1">
      <c r="A93" s="16"/>
      <c r="B93" s="2"/>
      <c r="C93" s="2"/>
      <c r="D93" s="2"/>
      <c r="E93" s="2"/>
      <c r="F93" s="2"/>
      <c r="G93" s="15"/>
      <c r="H93" s="4"/>
    </row>
    <row r="94" spans="1:8" s="6" customFormat="1">
      <c r="A94" s="16"/>
      <c r="B94" s="305"/>
      <c r="C94" s="305"/>
      <c r="D94" s="305"/>
      <c r="E94" s="305"/>
      <c r="F94" s="305"/>
      <c r="G94" s="305"/>
      <c r="H94" s="4"/>
    </row>
    <row r="95" spans="1:8" s="6" customFormat="1">
      <c r="A95" s="16"/>
      <c r="B95" s="10"/>
      <c r="C95" s="10"/>
      <c r="D95" s="10"/>
      <c r="E95" s="10"/>
      <c r="F95" s="10"/>
      <c r="G95" s="14"/>
      <c r="H95" s="9"/>
    </row>
    <row r="96" spans="1:8" s="6" customFormat="1">
      <c r="A96" s="16"/>
      <c r="B96" s="10"/>
      <c r="C96" s="10"/>
      <c r="D96" s="10"/>
      <c r="E96" s="10"/>
      <c r="F96" s="10"/>
      <c r="G96" s="10"/>
      <c r="H96" s="9"/>
    </row>
    <row r="97" spans="1:8" s="6" customFormat="1">
      <c r="A97" s="16"/>
      <c r="B97" s="2"/>
      <c r="C97" s="2"/>
      <c r="D97" s="2"/>
      <c r="E97" s="2"/>
      <c r="F97" s="2"/>
      <c r="G97" s="15"/>
      <c r="H97" s="4"/>
    </row>
    <row r="98" spans="1:8" s="6" customFormat="1">
      <c r="A98" s="16"/>
      <c r="B98" s="305"/>
      <c r="C98" s="305"/>
      <c r="D98" s="305"/>
      <c r="E98" s="305"/>
      <c r="F98" s="305"/>
      <c r="G98" s="305"/>
      <c r="H98" s="4"/>
    </row>
    <row r="99" spans="1:8" s="6" customFormat="1">
      <c r="A99" s="16"/>
      <c r="B99" s="2"/>
      <c r="C99" s="2"/>
      <c r="D99" s="2"/>
      <c r="E99" s="2"/>
      <c r="F99" s="2"/>
      <c r="G99" s="15"/>
      <c r="H99" s="4"/>
    </row>
    <row r="100" spans="1:8" s="6" customFormat="1">
      <c r="A100" s="16"/>
      <c r="B100" s="305"/>
      <c r="C100" s="305"/>
      <c r="D100" s="305"/>
      <c r="E100" s="305"/>
      <c r="F100" s="305"/>
      <c r="G100" s="305"/>
      <c r="H100" s="4"/>
    </row>
    <row r="101" spans="1:8" s="6" customFormat="1">
      <c r="A101" s="16"/>
      <c r="B101" s="2"/>
      <c r="C101" s="2"/>
      <c r="D101" s="2"/>
      <c r="E101" s="2"/>
      <c r="F101" s="2"/>
      <c r="G101" s="15"/>
      <c r="H101" s="4"/>
    </row>
    <row r="102" spans="1:8" s="6" customFormat="1">
      <c r="A102" s="16"/>
      <c r="B102" s="305"/>
      <c r="C102" s="305"/>
      <c r="D102" s="305"/>
      <c r="E102" s="305"/>
      <c r="F102" s="305"/>
      <c r="G102" s="305"/>
      <c r="H102" s="4"/>
    </row>
    <row r="103" spans="1:8" s="6" customFormat="1">
      <c r="A103" s="16"/>
      <c r="B103" s="2"/>
      <c r="C103" s="2"/>
      <c r="D103" s="2"/>
      <c r="E103" s="2"/>
      <c r="F103" s="2"/>
      <c r="G103" s="15"/>
      <c r="H103" s="4"/>
    </row>
    <row r="104" spans="1:8" s="6" customFormat="1">
      <c r="A104" s="16"/>
      <c r="B104" s="305"/>
      <c r="C104" s="305"/>
      <c r="D104" s="305"/>
      <c r="E104" s="305"/>
      <c r="F104" s="305"/>
      <c r="G104" s="305"/>
      <c r="H104" s="4"/>
    </row>
    <row r="105" spans="1:8" s="6" customFormat="1">
      <c r="A105" s="16"/>
      <c r="B105" s="2"/>
      <c r="C105" s="2"/>
      <c r="D105" s="2"/>
      <c r="E105" s="2"/>
      <c r="F105" s="2"/>
      <c r="G105" s="15"/>
      <c r="H105" s="4"/>
    </row>
    <row r="106" spans="1:8" s="6" customFormat="1">
      <c r="A106" s="16"/>
      <c r="B106" s="305"/>
      <c r="C106" s="305"/>
      <c r="D106" s="305"/>
      <c r="E106" s="305"/>
      <c r="F106" s="305"/>
      <c r="G106" s="305"/>
      <c r="H106" s="4"/>
    </row>
    <row r="107" spans="1:8" s="6" customFormat="1">
      <c r="A107" s="16"/>
      <c r="B107" s="2"/>
      <c r="C107" s="2"/>
      <c r="D107" s="2"/>
      <c r="E107" s="2"/>
      <c r="F107" s="2"/>
      <c r="G107" s="15"/>
      <c r="H107" s="4"/>
    </row>
    <row r="108" spans="1:8">
      <c r="A108" s="16"/>
      <c r="B108" s="305"/>
      <c r="C108" s="305"/>
      <c r="D108" s="305"/>
      <c r="E108" s="305"/>
      <c r="F108" s="305"/>
      <c r="G108" s="305"/>
      <c r="H108" s="4"/>
    </row>
    <row r="109" spans="1:8">
      <c r="A109" s="16"/>
      <c r="B109" s="2"/>
      <c r="C109" s="2"/>
      <c r="D109" s="2"/>
      <c r="E109" s="2"/>
      <c r="F109" s="2"/>
      <c r="G109" s="15"/>
      <c r="H109" s="4"/>
    </row>
    <row r="110" spans="1:8">
      <c r="A110" s="16"/>
      <c r="B110" s="305"/>
      <c r="C110" s="305"/>
      <c r="D110" s="305"/>
      <c r="E110" s="305"/>
      <c r="F110" s="305"/>
      <c r="G110" s="305"/>
      <c r="H110" s="4"/>
    </row>
    <row r="111" spans="1:8">
      <c r="A111" s="16"/>
      <c r="B111" s="2"/>
      <c r="C111" s="2"/>
      <c r="D111" s="2"/>
      <c r="E111" s="2"/>
      <c r="F111" s="2"/>
      <c r="G111" s="15"/>
      <c r="H111" s="4"/>
    </row>
    <row r="112" spans="1:8">
      <c r="A112" s="16"/>
      <c r="B112" s="305"/>
      <c r="C112" s="305"/>
      <c r="D112" s="305"/>
      <c r="E112" s="305"/>
      <c r="F112" s="305"/>
      <c r="G112" s="305"/>
      <c r="H112" s="4"/>
    </row>
    <row r="113" spans="1:8">
      <c r="A113" s="16"/>
      <c r="B113" s="2"/>
      <c r="C113" s="2"/>
      <c r="D113" s="2"/>
      <c r="E113" s="2"/>
      <c r="F113" s="2"/>
      <c r="G113" s="15"/>
      <c r="H113" s="4"/>
    </row>
    <row r="114" spans="1:8">
      <c r="B114" s="317"/>
      <c r="C114" s="318"/>
      <c r="D114" s="318"/>
      <c r="E114" s="318"/>
      <c r="F114" s="318"/>
      <c r="G114" s="319"/>
      <c r="H114" s="31"/>
    </row>
    <row r="115" spans="1:8">
      <c r="B115" s="32"/>
      <c r="C115" s="33"/>
      <c r="D115" s="33"/>
      <c r="E115" s="33"/>
      <c r="F115" s="33"/>
      <c r="G115" s="46"/>
      <c r="H115" s="35"/>
    </row>
    <row r="116" spans="1:8">
      <c r="B116" s="317"/>
      <c r="C116" s="318"/>
      <c r="D116" s="318"/>
      <c r="E116" s="318"/>
      <c r="F116" s="318"/>
      <c r="G116" s="319"/>
      <c r="H116" s="31"/>
    </row>
    <row r="117" spans="1:8">
      <c r="B117" s="25"/>
      <c r="C117" s="25"/>
      <c r="D117" s="25"/>
      <c r="E117" s="25"/>
      <c r="F117" s="25"/>
      <c r="G117" s="36"/>
      <c r="H117" s="37"/>
    </row>
    <row r="118" spans="1:8">
      <c r="B118" s="25"/>
      <c r="C118" s="25"/>
      <c r="D118" s="25"/>
      <c r="E118" s="25"/>
      <c r="F118" s="25"/>
      <c r="G118" s="25"/>
      <c r="H118" s="9"/>
    </row>
    <row r="119" spans="1:8">
      <c r="B119" s="32"/>
      <c r="C119" s="33"/>
      <c r="D119" s="33"/>
      <c r="E119" s="33"/>
      <c r="F119" s="33"/>
      <c r="G119" s="46"/>
      <c r="H119" s="35"/>
    </row>
    <row r="120" spans="1:8">
      <c r="B120" s="317"/>
      <c r="C120" s="318"/>
      <c r="D120" s="318"/>
      <c r="E120" s="318"/>
      <c r="F120" s="318"/>
      <c r="G120" s="319"/>
      <c r="H120" s="31"/>
    </row>
    <row r="121" spans="1:8">
      <c r="B121" s="32"/>
      <c r="C121" s="33"/>
      <c r="D121" s="33"/>
      <c r="E121" s="33"/>
      <c r="F121" s="33"/>
      <c r="G121" s="46"/>
      <c r="H121" s="35"/>
    </row>
    <row r="122" spans="1:8">
      <c r="B122" s="317"/>
      <c r="C122" s="318"/>
      <c r="D122" s="318"/>
      <c r="E122" s="318"/>
      <c r="F122" s="318"/>
      <c r="G122" s="319"/>
      <c r="H122" s="31"/>
    </row>
    <row r="123" spans="1:8">
      <c r="B123" s="32"/>
      <c r="C123" s="33"/>
      <c r="D123" s="33"/>
      <c r="E123" s="33"/>
      <c r="F123" s="33"/>
      <c r="G123" s="46"/>
      <c r="H123" s="35"/>
    </row>
    <row r="124" spans="1:8">
      <c r="B124" s="317"/>
      <c r="C124" s="318"/>
      <c r="D124" s="318"/>
      <c r="E124" s="318"/>
      <c r="F124" s="318"/>
      <c r="G124" s="319"/>
      <c r="H124" s="31"/>
    </row>
    <row r="125" spans="1:8">
      <c r="B125" s="32"/>
      <c r="C125" s="33"/>
      <c r="D125" s="33"/>
      <c r="E125" s="33"/>
      <c r="F125" s="33"/>
      <c r="G125" s="46"/>
      <c r="H125" s="35"/>
    </row>
    <row r="126" spans="1:8">
      <c r="B126" s="317"/>
      <c r="C126" s="318"/>
      <c r="D126" s="318"/>
      <c r="E126" s="318"/>
      <c r="F126" s="318"/>
      <c r="G126" s="319"/>
      <c r="H126" s="31"/>
    </row>
    <row r="127" spans="1:8">
      <c r="B127" s="32"/>
      <c r="C127" s="33"/>
      <c r="D127" s="33"/>
      <c r="E127" s="33"/>
      <c r="F127" s="33"/>
      <c r="G127" s="46"/>
      <c r="H127" s="35"/>
    </row>
    <row r="128" spans="1:8">
      <c r="B128" s="317"/>
      <c r="C128" s="318"/>
      <c r="D128" s="318"/>
      <c r="E128" s="318"/>
      <c r="F128" s="318"/>
      <c r="G128" s="319"/>
      <c r="H128" s="31"/>
    </row>
    <row r="129" spans="2:8">
      <c r="B129" s="32"/>
      <c r="C129" s="33"/>
      <c r="D129" s="33"/>
      <c r="E129" s="33"/>
      <c r="F129" s="33"/>
      <c r="G129" s="46"/>
      <c r="H129" s="35"/>
    </row>
    <row r="130" spans="2:8">
      <c r="B130" s="317"/>
      <c r="C130" s="318"/>
      <c r="D130" s="318"/>
      <c r="E130" s="318"/>
      <c r="F130" s="318"/>
      <c r="G130" s="319"/>
      <c r="H130" s="31"/>
    </row>
    <row r="131" spans="2:8">
      <c r="B131" s="32"/>
      <c r="C131" s="33"/>
      <c r="D131" s="33"/>
      <c r="E131" s="33"/>
      <c r="F131" s="33"/>
      <c r="G131" s="46"/>
      <c r="H131" s="35"/>
    </row>
    <row r="132" spans="2:8">
      <c r="B132" s="317"/>
      <c r="C132" s="318"/>
      <c r="D132" s="318"/>
      <c r="E132" s="318"/>
      <c r="F132" s="318"/>
      <c r="G132" s="319"/>
      <c r="H132" s="31"/>
    </row>
    <row r="133" spans="2:8">
      <c r="B133" s="32"/>
      <c r="C133" s="33"/>
      <c r="D133" s="33"/>
      <c r="E133" s="33"/>
      <c r="F133" s="33"/>
      <c r="G133" s="46"/>
      <c r="H133" s="35"/>
    </row>
    <row r="134" spans="2:8">
      <c r="B134" s="317"/>
      <c r="C134" s="318"/>
      <c r="D134" s="318"/>
      <c r="E134" s="318"/>
      <c r="F134" s="318"/>
      <c r="G134" s="319"/>
      <c r="H134" s="31"/>
    </row>
    <row r="135" spans="2:8">
      <c r="B135" s="32"/>
      <c r="C135" s="33"/>
      <c r="D135" s="33"/>
      <c r="E135" s="33"/>
      <c r="F135" s="33"/>
      <c r="G135" s="46"/>
      <c r="H135" s="35"/>
    </row>
    <row r="136" spans="2:8">
      <c r="B136" s="317"/>
      <c r="C136" s="318"/>
      <c r="D136" s="318"/>
      <c r="E136" s="318"/>
      <c r="F136" s="318"/>
      <c r="G136" s="319"/>
      <c r="H136" s="31"/>
    </row>
    <row r="137" spans="2:8">
      <c r="B137" s="32"/>
      <c r="C137" s="33"/>
      <c r="D137" s="33"/>
      <c r="E137" s="33"/>
      <c r="F137" s="33"/>
      <c r="G137" s="46"/>
      <c r="H137" s="35"/>
    </row>
    <row r="138" spans="2:8">
      <c r="B138" s="317"/>
      <c r="C138" s="318"/>
      <c r="D138" s="318"/>
      <c r="E138" s="318"/>
      <c r="F138" s="318"/>
      <c r="G138" s="319"/>
      <c r="H138" s="31"/>
    </row>
    <row r="139" spans="2:8">
      <c r="B139" s="25"/>
      <c r="C139" s="25"/>
      <c r="D139" s="25"/>
      <c r="E139" s="25"/>
      <c r="F139" s="25"/>
      <c r="G139" s="36"/>
      <c r="H139" s="37"/>
    </row>
    <row r="140" spans="2:8">
      <c r="B140" s="25"/>
      <c r="C140" s="25"/>
      <c r="D140" s="25"/>
      <c r="E140" s="25"/>
      <c r="F140" s="25"/>
      <c r="G140" s="25"/>
      <c r="H140" s="9"/>
    </row>
    <row r="141" spans="2:8">
      <c r="B141" s="32"/>
      <c r="C141" s="33"/>
      <c r="D141" s="33"/>
      <c r="E141" s="33"/>
      <c r="F141" s="33"/>
      <c r="G141" s="46"/>
      <c r="H141" s="35"/>
    </row>
    <row r="142" spans="2:8">
      <c r="B142" s="317"/>
      <c r="C142" s="318"/>
      <c r="D142" s="318"/>
      <c r="E142" s="318"/>
      <c r="F142" s="318"/>
      <c r="G142" s="319"/>
      <c r="H142" s="31"/>
    </row>
    <row r="143" spans="2:8">
      <c r="B143" s="32"/>
      <c r="C143" s="33"/>
      <c r="D143" s="33"/>
      <c r="E143" s="33"/>
      <c r="F143" s="33"/>
      <c r="G143" s="46"/>
      <c r="H143" s="35"/>
    </row>
    <row r="144" spans="2:8">
      <c r="B144" s="317"/>
      <c r="C144" s="318"/>
      <c r="D144" s="318"/>
      <c r="E144" s="318"/>
      <c r="F144" s="318"/>
      <c r="G144" s="319"/>
      <c r="H144" s="31"/>
    </row>
    <row r="145" spans="2:8">
      <c r="B145" s="32"/>
      <c r="C145" s="33"/>
      <c r="D145" s="33"/>
      <c r="E145" s="33"/>
      <c r="F145" s="33"/>
      <c r="G145" s="46"/>
      <c r="H145" s="35"/>
    </row>
    <row r="146" spans="2:8">
      <c r="B146" s="317"/>
      <c r="C146" s="318"/>
      <c r="D146" s="318"/>
      <c r="E146" s="318"/>
      <c r="F146" s="318"/>
      <c r="G146" s="319"/>
      <c r="H146" s="31"/>
    </row>
    <row r="147" spans="2:8">
      <c r="B147" s="32"/>
      <c r="C147" s="33"/>
      <c r="D147" s="33"/>
      <c r="E147" s="33"/>
      <c r="F147" s="33"/>
      <c r="G147" s="46"/>
      <c r="H147" s="35"/>
    </row>
    <row r="148" spans="2:8">
      <c r="B148" s="317"/>
      <c r="C148" s="318"/>
      <c r="D148" s="318"/>
      <c r="E148" s="318"/>
      <c r="F148" s="318"/>
      <c r="G148" s="319"/>
      <c r="H148" s="31"/>
    </row>
    <row r="149" spans="2:8">
      <c r="B149" s="32"/>
      <c r="C149" s="33"/>
      <c r="D149" s="33"/>
      <c r="E149" s="33"/>
      <c r="F149" s="33"/>
      <c r="G149" s="46"/>
      <c r="H149" s="35"/>
    </row>
    <row r="150" spans="2:8">
      <c r="B150" s="317"/>
      <c r="C150" s="318"/>
      <c r="D150" s="318"/>
      <c r="E150" s="318"/>
      <c r="F150" s="318"/>
      <c r="G150" s="319"/>
      <c r="H150" s="31"/>
    </row>
    <row r="151" spans="2:8">
      <c r="B151" s="32"/>
      <c r="C151" s="33"/>
      <c r="D151" s="33"/>
      <c r="E151" s="33"/>
      <c r="F151" s="33"/>
      <c r="G151" s="46"/>
      <c r="H151" s="35"/>
    </row>
    <row r="152" spans="2:8">
      <c r="B152" s="317"/>
      <c r="C152" s="318"/>
      <c r="D152" s="318"/>
      <c r="E152" s="318"/>
      <c r="F152" s="318"/>
      <c r="G152" s="319"/>
      <c r="H152" s="31"/>
    </row>
    <row r="153" spans="2:8">
      <c r="B153" s="32"/>
      <c r="C153" s="33"/>
      <c r="D153" s="33"/>
      <c r="E153" s="33"/>
      <c r="F153" s="33"/>
      <c r="G153" s="46"/>
      <c r="H153" s="35"/>
    </row>
    <row r="154" spans="2:8">
      <c r="B154" s="317"/>
      <c r="C154" s="318"/>
      <c r="D154" s="318"/>
      <c r="E154" s="318"/>
      <c r="F154" s="318"/>
      <c r="G154" s="319"/>
      <c r="H154" s="31"/>
    </row>
    <row r="155" spans="2:8">
      <c r="B155" s="32"/>
      <c r="C155" s="33"/>
      <c r="D155" s="33"/>
      <c r="E155" s="33"/>
      <c r="F155" s="33"/>
      <c r="G155" s="46"/>
      <c r="H155" s="35"/>
    </row>
    <row r="156" spans="2:8">
      <c r="B156" s="317"/>
      <c r="C156" s="318"/>
      <c r="D156" s="318"/>
      <c r="E156" s="318"/>
      <c r="F156" s="318"/>
      <c r="G156" s="319"/>
      <c r="H156" s="31"/>
    </row>
    <row r="157" spans="2:8">
      <c r="B157" s="32"/>
      <c r="C157" s="33"/>
      <c r="D157" s="33"/>
      <c r="E157" s="33"/>
      <c r="F157" s="33"/>
      <c r="G157" s="46"/>
      <c r="H157" s="35"/>
    </row>
    <row r="158" spans="2:8">
      <c r="B158" s="317"/>
      <c r="C158" s="318"/>
      <c r="D158" s="318"/>
      <c r="E158" s="318"/>
      <c r="F158" s="318"/>
      <c r="G158" s="319"/>
      <c r="H158" s="31"/>
    </row>
    <row r="159" spans="2:8">
      <c r="B159" s="32"/>
      <c r="C159" s="33"/>
      <c r="D159" s="33"/>
      <c r="E159" s="33"/>
      <c r="F159" s="33"/>
      <c r="G159" s="46"/>
      <c r="H159" s="35"/>
    </row>
    <row r="160" spans="2:8">
      <c r="B160" s="317"/>
      <c r="C160" s="318"/>
      <c r="D160" s="318"/>
      <c r="E160" s="318"/>
      <c r="F160" s="318"/>
      <c r="G160" s="319"/>
      <c r="H160" s="31"/>
    </row>
    <row r="161" spans="2:8">
      <c r="B161" s="25"/>
      <c r="C161" s="25"/>
      <c r="D161" s="25"/>
      <c r="E161" s="25"/>
      <c r="F161" s="25"/>
      <c r="G161" s="36"/>
      <c r="H161" s="37"/>
    </row>
    <row r="162" spans="2:8">
      <c r="B162" s="25"/>
      <c r="C162" s="25"/>
      <c r="D162" s="25"/>
      <c r="E162" s="25"/>
      <c r="F162" s="25"/>
      <c r="G162" s="25"/>
      <c r="H162" s="9"/>
    </row>
    <row r="163" spans="2:8">
      <c r="B163" s="32"/>
      <c r="C163" s="33"/>
      <c r="D163" s="33"/>
      <c r="E163" s="33"/>
      <c r="F163" s="33"/>
      <c r="G163" s="46"/>
      <c r="H163" s="35"/>
    </row>
    <row r="164" spans="2:8">
      <c r="B164" s="317"/>
      <c r="C164" s="318"/>
      <c r="D164" s="318"/>
      <c r="E164" s="318"/>
      <c r="F164" s="318"/>
      <c r="G164" s="319"/>
      <c r="H164" s="31"/>
    </row>
    <row r="165" spans="2:8">
      <c r="B165" s="32"/>
      <c r="C165" s="33"/>
      <c r="D165" s="33"/>
      <c r="E165" s="33"/>
      <c r="F165" s="33"/>
      <c r="G165" s="46"/>
      <c r="H165" s="35"/>
    </row>
    <row r="166" spans="2:8">
      <c r="B166" s="317"/>
      <c r="C166" s="318"/>
      <c r="D166" s="318"/>
      <c r="E166" s="318"/>
      <c r="F166" s="318"/>
      <c r="G166" s="319"/>
      <c r="H166" s="31"/>
    </row>
    <row r="167" spans="2:8">
      <c r="B167" s="32"/>
      <c r="C167" s="33"/>
      <c r="D167" s="33"/>
      <c r="E167" s="33"/>
      <c r="F167" s="33"/>
      <c r="G167" s="46"/>
      <c r="H167" s="35"/>
    </row>
    <row r="168" spans="2:8">
      <c r="B168" s="317"/>
      <c r="C168" s="318"/>
      <c r="D168" s="318"/>
      <c r="E168" s="318"/>
      <c r="F168" s="318"/>
      <c r="G168" s="319"/>
      <c r="H168" s="31"/>
    </row>
    <row r="169" spans="2:8">
      <c r="B169" s="32"/>
      <c r="C169" s="33"/>
      <c r="D169" s="33"/>
      <c r="E169" s="33"/>
      <c r="F169" s="33"/>
      <c r="G169" s="46"/>
      <c r="H169" s="35"/>
    </row>
    <row r="170" spans="2:8">
      <c r="B170" s="317"/>
      <c r="C170" s="318"/>
      <c r="D170" s="318"/>
      <c r="E170" s="318"/>
      <c r="F170" s="318"/>
      <c r="G170" s="319"/>
      <c r="H170" s="31"/>
    </row>
    <row r="171" spans="2:8">
      <c r="B171" s="32"/>
      <c r="C171" s="33"/>
      <c r="D171" s="33"/>
      <c r="E171" s="33"/>
      <c r="F171" s="33"/>
      <c r="G171" s="46"/>
      <c r="H171" s="35"/>
    </row>
    <row r="172" spans="2:8">
      <c r="B172" s="317"/>
      <c r="C172" s="318"/>
      <c r="D172" s="318"/>
      <c r="E172" s="318"/>
      <c r="F172" s="318"/>
      <c r="G172" s="319"/>
      <c r="H172" s="31"/>
    </row>
    <row r="173" spans="2:8">
      <c r="B173" s="32"/>
      <c r="C173" s="33"/>
      <c r="D173" s="33"/>
      <c r="E173" s="33"/>
      <c r="F173" s="33"/>
      <c r="G173" s="46"/>
      <c r="H173" s="35"/>
    </row>
    <row r="174" spans="2:8">
      <c r="B174" s="317"/>
      <c r="C174" s="318"/>
      <c r="D174" s="318"/>
      <c r="E174" s="318"/>
      <c r="F174" s="318"/>
      <c r="G174" s="319"/>
      <c r="H174" s="31"/>
    </row>
    <row r="175" spans="2:8">
      <c r="B175" s="32"/>
      <c r="C175" s="33"/>
      <c r="D175" s="33"/>
      <c r="E175" s="33"/>
      <c r="F175" s="33"/>
      <c r="G175" s="46"/>
      <c r="H175" s="35"/>
    </row>
    <row r="176" spans="2:8">
      <c r="B176" s="317"/>
      <c r="C176" s="318"/>
      <c r="D176" s="318"/>
      <c r="E176" s="318"/>
      <c r="F176" s="318"/>
      <c r="G176" s="319"/>
      <c r="H176" s="31"/>
    </row>
    <row r="177" spans="2:8">
      <c r="B177" s="32"/>
      <c r="C177" s="33"/>
      <c r="D177" s="33"/>
      <c r="E177" s="33"/>
      <c r="F177" s="33"/>
      <c r="G177" s="47"/>
      <c r="H177" s="35"/>
    </row>
    <row r="178" spans="2:8">
      <c r="B178" s="317"/>
      <c r="C178" s="318"/>
      <c r="D178" s="318"/>
      <c r="E178" s="318"/>
      <c r="F178" s="318"/>
      <c r="G178" s="319"/>
      <c r="H178" s="31"/>
    </row>
    <row r="179" spans="2:8">
      <c r="B179" s="32"/>
      <c r="C179" s="33"/>
      <c r="D179" s="33"/>
      <c r="E179" s="33"/>
      <c r="F179" s="33"/>
      <c r="G179" s="47"/>
      <c r="H179" s="35"/>
    </row>
    <row r="180" spans="2:8">
      <c r="B180" s="317"/>
      <c r="C180" s="318"/>
      <c r="D180" s="318"/>
      <c r="E180" s="318"/>
      <c r="F180" s="318"/>
      <c r="G180" s="319"/>
      <c r="H180" s="31"/>
    </row>
    <row r="181" spans="2:8">
      <c r="B181" s="32"/>
      <c r="C181" s="33"/>
      <c r="D181" s="33"/>
      <c r="E181" s="33"/>
      <c r="F181" s="33"/>
      <c r="G181" s="46"/>
      <c r="H181" s="35"/>
    </row>
    <row r="182" spans="2:8">
      <c r="B182" s="317"/>
      <c r="C182" s="318"/>
      <c r="D182" s="318"/>
      <c r="E182" s="318"/>
      <c r="F182" s="318"/>
      <c r="G182" s="319"/>
      <c r="H182" s="31"/>
    </row>
    <row r="183" spans="2:8">
      <c r="B183" s="25"/>
      <c r="C183" s="25"/>
      <c r="D183" s="25"/>
      <c r="E183" s="25"/>
      <c r="F183" s="25"/>
      <c r="G183" s="36"/>
      <c r="H183" s="37"/>
    </row>
    <row r="184" spans="2:8">
      <c r="B184" s="25"/>
      <c r="C184" s="25"/>
      <c r="D184" s="25"/>
      <c r="E184" s="25"/>
      <c r="F184" s="25"/>
      <c r="G184" s="25"/>
      <c r="H184" s="9"/>
    </row>
    <row r="185" spans="2:8">
      <c r="B185" s="32"/>
      <c r="C185" s="33"/>
      <c r="D185" s="33"/>
      <c r="E185" s="33"/>
      <c r="F185" s="33"/>
      <c r="G185" s="46"/>
      <c r="H185" s="35"/>
    </row>
    <row r="186" spans="2:8">
      <c r="B186" s="317"/>
      <c r="C186" s="318"/>
      <c r="D186" s="318"/>
      <c r="E186" s="318"/>
      <c r="F186" s="318"/>
      <c r="G186" s="319"/>
      <c r="H186" s="31"/>
    </row>
    <row r="187" spans="2:8">
      <c r="B187" s="32"/>
      <c r="C187" s="33"/>
      <c r="D187" s="33"/>
      <c r="E187" s="33"/>
      <c r="F187" s="33"/>
      <c r="G187" s="46"/>
      <c r="H187" s="35"/>
    </row>
    <row r="188" spans="2:8">
      <c r="B188" s="317"/>
      <c r="C188" s="318"/>
      <c r="D188" s="318"/>
      <c r="E188" s="318"/>
      <c r="F188" s="318"/>
      <c r="G188" s="319"/>
      <c r="H188" s="31"/>
    </row>
    <row r="189" spans="2:8">
      <c r="B189" s="32"/>
      <c r="C189" s="33"/>
      <c r="D189" s="33"/>
      <c r="E189" s="33"/>
      <c r="F189" s="33"/>
      <c r="G189" s="46"/>
      <c r="H189" s="35"/>
    </row>
    <row r="190" spans="2:8">
      <c r="B190" s="317"/>
      <c r="C190" s="318"/>
      <c r="D190" s="318"/>
      <c r="E190" s="318"/>
      <c r="F190" s="318"/>
      <c r="G190" s="319"/>
      <c r="H190" s="31"/>
    </row>
    <row r="191" spans="2:8">
      <c r="B191" s="32"/>
      <c r="C191" s="33"/>
      <c r="D191" s="33"/>
      <c r="E191" s="33"/>
      <c r="F191" s="33"/>
      <c r="G191" s="46"/>
      <c r="H191" s="35"/>
    </row>
    <row r="192" spans="2:8">
      <c r="B192" s="317"/>
      <c r="C192" s="318"/>
      <c r="D192" s="318"/>
      <c r="E192" s="318"/>
      <c r="F192" s="318"/>
      <c r="G192" s="319"/>
      <c r="H192" s="31"/>
    </row>
    <row r="193" spans="2:8">
      <c r="B193" s="32"/>
      <c r="C193" s="33"/>
      <c r="D193" s="33"/>
      <c r="E193" s="33"/>
      <c r="F193" s="33"/>
      <c r="G193" s="46"/>
      <c r="H193" s="35"/>
    </row>
    <row r="194" spans="2:8">
      <c r="B194" s="317"/>
      <c r="C194" s="318"/>
      <c r="D194" s="318"/>
      <c r="E194" s="318"/>
      <c r="F194" s="318"/>
      <c r="G194" s="319"/>
      <c r="H194" s="31"/>
    </row>
    <row r="195" spans="2:8">
      <c r="B195" s="32"/>
      <c r="C195" s="33"/>
      <c r="D195" s="33"/>
      <c r="E195" s="33"/>
      <c r="F195" s="33"/>
      <c r="G195" s="46"/>
      <c r="H195" s="35"/>
    </row>
    <row r="196" spans="2:8">
      <c r="B196" s="317"/>
      <c r="C196" s="318"/>
      <c r="D196" s="318"/>
      <c r="E196" s="318"/>
      <c r="F196" s="318"/>
      <c r="G196" s="319"/>
      <c r="H196" s="31"/>
    </row>
    <row r="197" spans="2:8">
      <c r="B197" s="32"/>
      <c r="C197" s="33"/>
      <c r="D197" s="33"/>
      <c r="E197" s="33"/>
      <c r="F197" s="33"/>
      <c r="G197" s="46"/>
      <c r="H197" s="35"/>
    </row>
    <row r="198" spans="2:8">
      <c r="B198" s="317"/>
      <c r="C198" s="318"/>
      <c r="D198" s="318"/>
      <c r="E198" s="318"/>
      <c r="F198" s="318"/>
      <c r="G198" s="319"/>
      <c r="H198" s="31"/>
    </row>
    <row r="199" spans="2:8">
      <c r="B199" s="32"/>
      <c r="C199" s="33"/>
      <c r="D199" s="33"/>
      <c r="E199" s="33"/>
      <c r="F199" s="33"/>
      <c r="G199" s="46"/>
      <c r="H199" s="35"/>
    </row>
    <row r="200" spans="2:8">
      <c r="B200" s="317"/>
      <c r="C200" s="318"/>
      <c r="D200" s="318"/>
      <c r="E200" s="318"/>
      <c r="F200" s="318"/>
      <c r="G200" s="319"/>
      <c r="H200" s="31"/>
    </row>
    <row r="201" spans="2:8">
      <c r="B201" s="32"/>
      <c r="C201" s="33"/>
      <c r="D201" s="33"/>
      <c r="E201" s="33"/>
      <c r="F201" s="33"/>
      <c r="G201" s="46"/>
      <c r="H201" s="35"/>
    </row>
    <row r="202" spans="2:8">
      <c r="B202" s="317"/>
      <c r="C202" s="318"/>
      <c r="D202" s="318"/>
      <c r="E202" s="318"/>
      <c r="F202" s="318"/>
      <c r="G202" s="319"/>
      <c r="H202" s="31"/>
    </row>
    <row r="203" spans="2:8">
      <c r="B203" s="32"/>
      <c r="C203" s="33"/>
      <c r="D203" s="33"/>
      <c r="E203" s="33"/>
      <c r="F203" s="33"/>
      <c r="G203" s="46"/>
      <c r="H203" s="35"/>
    </row>
    <row r="204" spans="2:8">
      <c r="B204" s="317"/>
      <c r="C204" s="318"/>
      <c r="D204" s="318"/>
      <c r="E204" s="318"/>
      <c r="F204" s="318"/>
      <c r="G204" s="319"/>
      <c r="H204" s="31"/>
    </row>
    <row r="205" spans="2:8">
      <c r="B205" s="25"/>
      <c r="C205" s="25"/>
      <c r="D205" s="25"/>
      <c r="E205" s="25"/>
      <c r="F205" s="25"/>
      <c r="G205" s="36"/>
      <c r="H205" s="37"/>
    </row>
    <row r="206" spans="2:8">
      <c r="B206" s="25"/>
      <c r="C206" s="25"/>
      <c r="D206" s="25"/>
      <c r="E206" s="25"/>
      <c r="F206" s="25"/>
      <c r="G206" s="25"/>
      <c r="H206" s="9"/>
    </row>
    <row r="207" spans="2:8">
      <c r="B207" s="32"/>
      <c r="C207" s="33"/>
      <c r="D207" s="33"/>
      <c r="E207" s="33"/>
      <c r="F207" s="33"/>
      <c r="G207" s="46"/>
      <c r="H207" s="35"/>
    </row>
    <row r="208" spans="2:8">
      <c r="B208" s="317"/>
      <c r="C208" s="318"/>
      <c r="D208" s="318"/>
      <c r="E208" s="318"/>
      <c r="F208" s="318"/>
      <c r="G208" s="319"/>
      <c r="H208" s="31"/>
    </row>
    <row r="209" spans="2:8">
      <c r="B209" s="32"/>
      <c r="C209" s="33"/>
      <c r="D209" s="33"/>
      <c r="E209" s="33"/>
      <c r="F209" s="33"/>
      <c r="G209" s="46"/>
      <c r="H209" s="35"/>
    </row>
    <row r="210" spans="2:8">
      <c r="B210" s="317"/>
      <c r="C210" s="318"/>
      <c r="D210" s="318"/>
      <c r="E210" s="318"/>
      <c r="F210" s="318"/>
      <c r="G210" s="319"/>
      <c r="H210" s="31"/>
    </row>
    <row r="211" spans="2:8">
      <c r="B211" s="32"/>
      <c r="C211" s="33"/>
      <c r="D211" s="33"/>
      <c r="E211" s="33"/>
      <c r="F211" s="33"/>
      <c r="G211" s="46"/>
      <c r="H211" s="35"/>
    </row>
    <row r="212" spans="2:8">
      <c r="B212" s="317"/>
      <c r="C212" s="318"/>
      <c r="D212" s="318"/>
      <c r="E212" s="318"/>
      <c r="F212" s="318"/>
      <c r="G212" s="319"/>
      <c r="H212" s="31"/>
    </row>
    <row r="213" spans="2:8">
      <c r="B213" s="32"/>
      <c r="C213" s="33"/>
      <c r="D213" s="33"/>
      <c r="E213" s="33"/>
      <c r="F213" s="33"/>
      <c r="G213" s="46"/>
      <c r="H213" s="35"/>
    </row>
    <row r="214" spans="2:8">
      <c r="B214" s="317"/>
      <c r="C214" s="318"/>
      <c r="D214" s="318"/>
      <c r="E214" s="318"/>
      <c r="F214" s="318"/>
      <c r="G214" s="319"/>
      <c r="H214" s="31"/>
    </row>
    <row r="215" spans="2:8">
      <c r="B215" s="32"/>
      <c r="C215" s="33"/>
      <c r="D215" s="33"/>
      <c r="E215" s="33"/>
      <c r="F215" s="33"/>
      <c r="G215" s="46"/>
      <c r="H215" s="35"/>
    </row>
    <row r="216" spans="2:8">
      <c r="B216" s="317"/>
      <c r="C216" s="318"/>
      <c r="D216" s="318"/>
      <c r="E216" s="318"/>
      <c r="F216" s="318"/>
      <c r="G216" s="319"/>
      <c r="H216" s="31"/>
    </row>
    <row r="217" spans="2:8">
      <c r="B217" s="32"/>
      <c r="C217" s="33"/>
      <c r="D217" s="33"/>
      <c r="E217" s="33"/>
      <c r="F217" s="33"/>
      <c r="G217" s="46"/>
      <c r="H217" s="35"/>
    </row>
    <row r="218" spans="2:8">
      <c r="B218" s="317"/>
      <c r="C218" s="318"/>
      <c r="D218" s="318"/>
      <c r="E218" s="318"/>
      <c r="F218" s="318"/>
      <c r="G218" s="319"/>
      <c r="H218" s="31"/>
    </row>
    <row r="219" spans="2:8">
      <c r="B219" s="32"/>
      <c r="C219" s="33"/>
      <c r="D219" s="33"/>
      <c r="E219" s="33"/>
      <c r="F219" s="33"/>
      <c r="G219" s="46"/>
      <c r="H219" s="35"/>
    </row>
    <row r="220" spans="2:8">
      <c r="B220" s="317"/>
      <c r="C220" s="318"/>
      <c r="D220" s="318"/>
      <c r="E220" s="318"/>
      <c r="F220" s="318"/>
      <c r="G220" s="319"/>
      <c r="H220" s="31"/>
    </row>
    <row r="221" spans="2:8">
      <c r="B221" s="32"/>
      <c r="C221" s="33"/>
      <c r="D221" s="33"/>
      <c r="E221" s="33"/>
      <c r="F221" s="33"/>
      <c r="G221" s="46"/>
      <c r="H221" s="35"/>
    </row>
    <row r="222" spans="2:8">
      <c r="B222" s="317"/>
      <c r="C222" s="318"/>
      <c r="D222" s="318"/>
      <c r="E222" s="318"/>
      <c r="F222" s="318"/>
      <c r="G222" s="319"/>
      <c r="H222" s="31"/>
    </row>
    <row r="223" spans="2:8">
      <c r="B223" s="32"/>
      <c r="C223" s="33"/>
      <c r="D223" s="33"/>
      <c r="E223" s="33"/>
      <c r="F223" s="33"/>
      <c r="G223" s="46"/>
      <c r="H223" s="35"/>
    </row>
    <row r="224" spans="2:8">
      <c r="B224" s="317"/>
      <c r="C224" s="318"/>
      <c r="D224" s="318"/>
      <c r="E224" s="318"/>
      <c r="F224" s="318"/>
      <c r="G224" s="319"/>
      <c r="H224" s="31"/>
    </row>
    <row r="225" spans="2:8">
      <c r="B225" s="32"/>
      <c r="C225" s="33"/>
      <c r="D225" s="33"/>
      <c r="E225" s="33"/>
      <c r="F225" s="33"/>
      <c r="G225" s="46"/>
      <c r="H225" s="35"/>
    </row>
    <row r="226" spans="2:8">
      <c r="B226" s="317"/>
      <c r="C226" s="318"/>
      <c r="D226" s="318"/>
      <c r="E226" s="318"/>
      <c r="F226" s="318"/>
      <c r="G226" s="319"/>
      <c r="H226" s="31"/>
    </row>
    <row r="227" spans="2:8">
      <c r="B227" s="25"/>
      <c r="C227" s="25"/>
      <c r="D227" s="25"/>
      <c r="E227" s="25"/>
      <c r="F227" s="25"/>
      <c r="G227" s="36"/>
      <c r="H227" s="37"/>
    </row>
    <row r="228" spans="2:8">
      <c r="B228" s="25"/>
      <c r="C228" s="25"/>
      <c r="D228" s="25"/>
      <c r="E228" s="25"/>
      <c r="F228" s="25"/>
      <c r="G228" s="25"/>
      <c r="H228" s="9"/>
    </row>
    <row r="229" spans="2:8">
      <c r="B229" s="32"/>
      <c r="C229" s="33"/>
      <c r="D229" s="33"/>
      <c r="E229" s="33"/>
      <c r="F229" s="33"/>
      <c r="G229" s="46"/>
      <c r="H229" s="39"/>
    </row>
    <row r="230" spans="2:8">
      <c r="B230" s="317"/>
      <c r="C230" s="318"/>
      <c r="D230" s="318"/>
      <c r="E230" s="318"/>
      <c r="F230" s="318"/>
      <c r="G230" s="319"/>
      <c r="H230" s="39"/>
    </row>
    <row r="231" spans="2:8">
      <c r="B231" s="32"/>
      <c r="C231" s="33"/>
      <c r="D231" s="33"/>
      <c r="E231" s="33"/>
      <c r="F231" s="33"/>
      <c r="G231" s="46"/>
      <c r="H231" s="39"/>
    </row>
    <row r="232" spans="2:8">
      <c r="B232" s="317"/>
      <c r="C232" s="318"/>
      <c r="D232" s="318"/>
      <c r="E232" s="318"/>
      <c r="F232" s="318"/>
      <c r="G232" s="319"/>
      <c r="H232" s="39"/>
    </row>
    <row r="233" spans="2:8">
      <c r="B233" s="32"/>
      <c r="C233" s="33"/>
      <c r="D233" s="33"/>
      <c r="E233" s="33"/>
      <c r="F233" s="33"/>
      <c r="G233" s="46"/>
      <c r="H233" s="39"/>
    </row>
    <row r="234" spans="2:8">
      <c r="B234" s="317"/>
      <c r="C234" s="318"/>
      <c r="D234" s="318"/>
      <c r="E234" s="318"/>
      <c r="F234" s="318"/>
      <c r="G234" s="319"/>
      <c r="H234" s="39"/>
    </row>
    <row r="235" spans="2:8">
      <c r="B235" s="32"/>
      <c r="C235" s="33"/>
      <c r="D235" s="33"/>
      <c r="E235" s="33"/>
      <c r="F235" s="33"/>
      <c r="G235" s="46"/>
      <c r="H235" s="41"/>
    </row>
    <row r="236" spans="2:8">
      <c r="B236" s="317"/>
      <c r="C236" s="318"/>
      <c r="D236" s="318"/>
      <c r="E236" s="318"/>
      <c r="F236" s="318"/>
      <c r="G236" s="319"/>
      <c r="H236" s="41"/>
    </row>
    <row r="237" spans="2:8">
      <c r="B237" s="32"/>
      <c r="C237" s="33"/>
      <c r="D237" s="33"/>
      <c r="E237" s="33"/>
      <c r="F237" s="33"/>
      <c r="G237" s="46"/>
      <c r="H237" s="39"/>
    </row>
    <row r="238" spans="2:8">
      <c r="B238" s="317"/>
      <c r="C238" s="318"/>
      <c r="D238" s="318"/>
      <c r="E238" s="318"/>
      <c r="F238" s="318"/>
      <c r="G238" s="319"/>
      <c r="H238" s="39"/>
    </row>
    <row r="239" spans="2:8">
      <c r="B239" s="32"/>
      <c r="C239" s="33"/>
      <c r="D239" s="33"/>
      <c r="E239" s="33"/>
      <c r="F239" s="33"/>
      <c r="G239" s="46"/>
      <c r="H239" s="39"/>
    </row>
    <row r="240" spans="2:8">
      <c r="B240" s="317"/>
      <c r="C240" s="318"/>
      <c r="D240" s="318"/>
      <c r="E240" s="318"/>
      <c r="F240" s="318"/>
      <c r="G240" s="319"/>
      <c r="H240" s="39"/>
    </row>
    <row r="241" spans="2:8">
      <c r="B241" s="32"/>
      <c r="C241" s="33"/>
      <c r="D241" s="33"/>
      <c r="E241" s="33"/>
      <c r="F241" s="33"/>
      <c r="G241" s="46"/>
      <c r="H241" s="39"/>
    </row>
    <row r="242" spans="2:8">
      <c r="B242" s="317"/>
      <c r="C242" s="318"/>
      <c r="D242" s="318"/>
      <c r="E242" s="318"/>
      <c r="F242" s="318"/>
      <c r="G242" s="319"/>
      <c r="H242" s="39"/>
    </row>
    <row r="243" spans="2:8">
      <c r="B243" s="32"/>
      <c r="C243" s="33"/>
      <c r="D243" s="33"/>
      <c r="E243" s="33"/>
      <c r="F243" s="33"/>
      <c r="G243" s="46"/>
      <c r="H243" s="39"/>
    </row>
    <row r="244" spans="2:8">
      <c r="B244" s="317"/>
      <c r="C244" s="318"/>
      <c r="D244" s="318"/>
      <c r="E244" s="318"/>
      <c r="F244" s="318"/>
      <c r="G244" s="319"/>
      <c r="H244" s="39"/>
    </row>
    <row r="245" spans="2:8">
      <c r="B245" s="32"/>
      <c r="C245" s="33"/>
      <c r="D245" s="33"/>
      <c r="E245" s="33"/>
      <c r="F245" s="33"/>
      <c r="G245" s="46"/>
      <c r="H245" s="39"/>
    </row>
    <row r="246" spans="2:8">
      <c r="B246" s="317"/>
      <c r="C246" s="318"/>
      <c r="D246" s="318"/>
      <c r="E246" s="318"/>
      <c r="F246" s="318"/>
      <c r="G246" s="319"/>
      <c r="H246" s="39"/>
    </row>
    <row r="247" spans="2:8">
      <c r="B247" s="32"/>
      <c r="C247" s="33"/>
      <c r="D247" s="33"/>
      <c r="E247" s="33"/>
      <c r="F247" s="33"/>
      <c r="G247" s="46"/>
      <c r="H247" s="39"/>
    </row>
    <row r="248" spans="2:8">
      <c r="B248" s="317"/>
      <c r="C248" s="318"/>
      <c r="D248" s="318"/>
      <c r="E248" s="318"/>
      <c r="F248" s="318"/>
      <c r="G248" s="319"/>
      <c r="H248" s="39"/>
    </row>
    <row r="249" spans="2:8">
      <c r="B249" s="32"/>
      <c r="C249" s="33"/>
      <c r="D249" s="33"/>
      <c r="E249" s="33"/>
      <c r="F249" s="33"/>
      <c r="G249" s="46"/>
      <c r="H249" s="39"/>
    </row>
    <row r="250" spans="2:8">
      <c r="B250" s="317"/>
      <c r="C250" s="318"/>
      <c r="D250" s="318"/>
      <c r="E250" s="318"/>
      <c r="F250" s="318"/>
      <c r="G250" s="319"/>
      <c r="H250" s="39"/>
    </row>
    <row r="251" spans="2:8">
      <c r="B251" s="32"/>
      <c r="C251" s="33"/>
      <c r="D251" s="33"/>
      <c r="E251" s="33"/>
      <c r="F251" s="33"/>
      <c r="G251" s="46"/>
      <c r="H251" s="39"/>
    </row>
    <row r="252" spans="2:8">
      <c r="B252" s="317"/>
      <c r="C252" s="318"/>
      <c r="D252" s="318"/>
      <c r="E252" s="318"/>
      <c r="F252" s="318"/>
      <c r="G252" s="319"/>
      <c r="H252" s="39"/>
    </row>
    <row r="253" spans="2:8">
      <c r="B253" s="32"/>
      <c r="C253" s="33"/>
      <c r="D253" s="33"/>
      <c r="E253" s="33"/>
      <c r="F253" s="33"/>
      <c r="G253" s="46"/>
      <c r="H253" s="39"/>
    </row>
    <row r="254" spans="2:8">
      <c r="B254" s="317"/>
      <c r="C254" s="318"/>
      <c r="D254" s="318"/>
      <c r="E254" s="318"/>
      <c r="F254" s="318"/>
      <c r="G254" s="319"/>
      <c r="H254" s="39"/>
    </row>
    <row r="255" spans="2:8">
      <c r="B255" s="32"/>
      <c r="C255" s="33"/>
      <c r="D255" s="33"/>
      <c r="E255" s="33"/>
      <c r="F255" s="33"/>
      <c r="G255" s="46"/>
      <c r="H255" s="41"/>
    </row>
    <row r="256" spans="2:8">
      <c r="B256" s="317"/>
      <c r="C256" s="318"/>
      <c r="D256" s="318"/>
      <c r="E256" s="318"/>
      <c r="F256" s="318"/>
      <c r="G256" s="319"/>
      <c r="H256" s="41"/>
    </row>
    <row r="257" spans="2:8">
      <c r="B257" s="32"/>
      <c r="C257" s="33"/>
      <c r="D257" s="33"/>
      <c r="E257" s="33"/>
      <c r="F257" s="33"/>
      <c r="G257" s="46"/>
      <c r="H257" s="39"/>
    </row>
    <row r="258" spans="2:8">
      <c r="B258" s="317"/>
      <c r="C258" s="318"/>
      <c r="D258" s="318"/>
      <c r="E258" s="318"/>
      <c r="F258" s="318"/>
      <c r="G258" s="319"/>
      <c r="H258" s="39"/>
    </row>
    <row r="259" spans="2:8">
      <c r="B259" s="32"/>
      <c r="C259" s="33"/>
      <c r="D259" s="33"/>
      <c r="E259" s="33"/>
      <c r="F259" s="33"/>
      <c r="G259" s="46"/>
      <c r="H259" s="39"/>
    </row>
    <row r="260" spans="2:8">
      <c r="B260" s="317"/>
      <c r="C260" s="318"/>
      <c r="D260" s="318"/>
      <c r="E260" s="318"/>
      <c r="F260" s="318"/>
      <c r="G260" s="319"/>
      <c r="H260" s="39"/>
    </row>
    <row r="261" spans="2:8">
      <c r="B261" s="32"/>
      <c r="C261" s="33"/>
      <c r="D261" s="33"/>
      <c r="E261" s="33"/>
      <c r="F261" s="33"/>
      <c r="G261" s="46"/>
      <c r="H261" s="39"/>
    </row>
    <row r="262" spans="2:8">
      <c r="B262" s="317"/>
      <c r="C262" s="318"/>
      <c r="D262" s="318"/>
      <c r="E262" s="318"/>
      <c r="F262" s="318"/>
      <c r="G262" s="319"/>
      <c r="H262" s="39"/>
    </row>
    <row r="263" spans="2:8">
      <c r="B263" s="32"/>
      <c r="C263" s="33"/>
      <c r="D263" s="33"/>
      <c r="E263" s="33"/>
      <c r="F263" s="33"/>
      <c r="G263" s="46"/>
      <c r="H263" s="39"/>
    </row>
    <row r="264" spans="2:8">
      <c r="B264" s="317"/>
      <c r="C264" s="318"/>
      <c r="D264" s="318"/>
      <c r="E264" s="318"/>
      <c r="F264" s="318"/>
      <c r="G264" s="319"/>
      <c r="H264" s="39"/>
    </row>
    <row r="265" spans="2:8">
      <c r="B265" s="32"/>
      <c r="C265" s="33"/>
      <c r="D265" s="33"/>
      <c r="E265" s="33"/>
      <c r="F265" s="33"/>
      <c r="G265" s="46"/>
      <c r="H265" s="39"/>
    </row>
    <row r="266" spans="2:8">
      <c r="B266" s="317"/>
      <c r="C266" s="318"/>
      <c r="D266" s="318"/>
      <c r="E266" s="318"/>
      <c r="F266" s="318"/>
      <c r="G266" s="319"/>
      <c r="H266" s="39"/>
    </row>
    <row r="267" spans="2:8">
      <c r="B267" s="32"/>
      <c r="C267" s="33"/>
      <c r="D267" s="33"/>
      <c r="E267" s="33"/>
      <c r="F267" s="33"/>
      <c r="G267" s="46"/>
      <c r="H267" s="39"/>
    </row>
    <row r="268" spans="2:8">
      <c r="B268" s="317"/>
      <c r="C268" s="318"/>
      <c r="D268" s="318"/>
      <c r="E268" s="318"/>
      <c r="F268" s="318"/>
      <c r="G268" s="319"/>
      <c r="H268" s="39"/>
    </row>
    <row r="269" spans="2:8">
      <c r="B269" s="32"/>
      <c r="C269" s="33"/>
      <c r="D269" s="33"/>
      <c r="E269" s="33"/>
      <c r="F269" s="33"/>
      <c r="G269" s="46"/>
      <c r="H269" s="39"/>
    </row>
    <row r="270" spans="2:8">
      <c r="B270" s="317"/>
      <c r="C270" s="318"/>
      <c r="D270" s="318"/>
      <c r="E270" s="318"/>
      <c r="F270" s="318"/>
      <c r="G270" s="319"/>
      <c r="H270" s="39"/>
    </row>
    <row r="271" spans="2:8">
      <c r="B271" s="32"/>
      <c r="C271" s="33"/>
      <c r="D271" s="33"/>
      <c r="E271" s="33"/>
      <c r="F271" s="33"/>
      <c r="G271" s="46"/>
      <c r="H271" s="39"/>
    </row>
    <row r="272" spans="2:8">
      <c r="B272" s="317"/>
      <c r="C272" s="318"/>
      <c r="D272" s="318"/>
      <c r="E272" s="318"/>
      <c r="F272" s="318"/>
      <c r="G272" s="319"/>
      <c r="H272" s="39"/>
    </row>
    <row r="273" spans="2:8">
      <c r="B273" s="32"/>
      <c r="C273" s="33"/>
      <c r="D273" s="33"/>
      <c r="E273" s="33"/>
      <c r="F273" s="33"/>
      <c r="G273" s="46"/>
      <c r="H273" s="39"/>
    </row>
    <row r="274" spans="2:8">
      <c r="B274" s="317"/>
      <c r="C274" s="318"/>
      <c r="D274" s="318"/>
      <c r="E274" s="318"/>
      <c r="F274" s="318"/>
      <c r="G274" s="319"/>
      <c r="H274" s="39"/>
    </row>
    <row r="275" spans="2:8">
      <c r="B275" s="32"/>
      <c r="C275" s="33"/>
      <c r="D275" s="33"/>
      <c r="E275" s="33"/>
      <c r="F275" s="33"/>
      <c r="G275" s="46"/>
      <c r="H275" s="41"/>
    </row>
    <row r="276" spans="2:8">
      <c r="B276" s="317"/>
      <c r="C276" s="318"/>
      <c r="D276" s="318"/>
      <c r="E276" s="318"/>
      <c r="F276" s="318"/>
      <c r="G276" s="319"/>
      <c r="H276" s="41"/>
    </row>
    <row r="277" spans="2:8">
      <c r="B277" s="32"/>
      <c r="C277" s="33"/>
      <c r="D277" s="33"/>
      <c r="E277" s="33"/>
      <c r="F277" s="33"/>
      <c r="G277" s="46"/>
      <c r="H277" s="39"/>
    </row>
    <row r="278" spans="2:8">
      <c r="B278" s="317"/>
      <c r="C278" s="318"/>
      <c r="D278" s="318"/>
      <c r="E278" s="318"/>
      <c r="F278" s="318"/>
      <c r="G278" s="319"/>
      <c r="H278" s="39"/>
    </row>
    <row r="279" spans="2:8">
      <c r="B279" s="32"/>
      <c r="C279" s="33"/>
      <c r="D279" s="33"/>
      <c r="E279" s="33"/>
      <c r="F279" s="33"/>
      <c r="G279" s="46"/>
      <c r="H279" s="39"/>
    </row>
    <row r="280" spans="2:8">
      <c r="B280" s="317"/>
      <c r="C280" s="318"/>
      <c r="D280" s="318"/>
      <c r="E280" s="318"/>
      <c r="F280" s="318"/>
      <c r="G280" s="319"/>
      <c r="H280" s="39"/>
    </row>
    <row r="281" spans="2:8">
      <c r="B281" s="32"/>
      <c r="C281" s="33"/>
      <c r="D281" s="33"/>
      <c r="E281" s="33"/>
      <c r="F281" s="33"/>
      <c r="G281" s="46"/>
      <c r="H281" s="39"/>
    </row>
    <row r="282" spans="2:8">
      <c r="B282" s="317"/>
      <c r="C282" s="318"/>
      <c r="D282" s="318"/>
      <c r="E282" s="318"/>
      <c r="F282" s="318"/>
      <c r="G282" s="319"/>
      <c r="H282" s="39"/>
    </row>
    <row r="283" spans="2:8">
      <c r="B283" s="32"/>
      <c r="C283" s="33"/>
      <c r="D283" s="33"/>
      <c r="E283" s="33"/>
      <c r="F283" s="33"/>
      <c r="G283" s="46"/>
      <c r="H283" s="39"/>
    </row>
    <row r="284" spans="2:8">
      <c r="B284" s="317"/>
      <c r="C284" s="318"/>
      <c r="D284" s="318"/>
      <c r="E284" s="318"/>
      <c r="F284" s="318"/>
      <c r="G284" s="319"/>
      <c r="H284" s="39"/>
    </row>
    <row r="285" spans="2:8">
      <c r="B285" s="32"/>
      <c r="C285" s="33"/>
      <c r="D285" s="33"/>
      <c r="E285" s="33"/>
      <c r="F285" s="33"/>
      <c r="G285" s="46"/>
      <c r="H285" s="39"/>
    </row>
    <row r="286" spans="2:8">
      <c r="B286" s="317"/>
      <c r="C286" s="318"/>
      <c r="D286" s="318"/>
      <c r="E286" s="318"/>
      <c r="F286" s="318"/>
      <c r="G286" s="319"/>
      <c r="H286" s="39"/>
    </row>
    <row r="287" spans="2:8">
      <c r="B287" s="32"/>
      <c r="C287" s="33"/>
      <c r="D287" s="33"/>
      <c r="E287" s="33"/>
      <c r="F287" s="33"/>
      <c r="G287" s="46"/>
      <c r="H287" s="39"/>
    </row>
    <row r="288" spans="2:8">
      <c r="B288" s="317"/>
      <c r="C288" s="318"/>
      <c r="D288" s="318"/>
      <c r="E288" s="318"/>
      <c r="F288" s="318"/>
      <c r="G288" s="319"/>
      <c r="H288" s="39"/>
    </row>
    <row r="289" spans="2:8">
      <c r="B289" s="32"/>
      <c r="C289" s="33"/>
      <c r="D289" s="33"/>
      <c r="E289" s="33"/>
      <c r="F289" s="33"/>
      <c r="G289" s="46"/>
      <c r="H289" s="39"/>
    </row>
    <row r="290" spans="2:8">
      <c r="B290" s="317"/>
      <c r="C290" s="318"/>
      <c r="D290" s="318"/>
      <c r="E290" s="318"/>
      <c r="F290" s="318"/>
      <c r="G290" s="319"/>
      <c r="H290" s="39"/>
    </row>
    <row r="291" spans="2:8">
      <c r="B291" s="32"/>
      <c r="C291" s="33"/>
      <c r="D291" s="33"/>
      <c r="E291" s="33"/>
      <c r="F291" s="33"/>
      <c r="G291" s="46"/>
      <c r="H291" s="39"/>
    </row>
    <row r="292" spans="2:8">
      <c r="B292" s="317"/>
      <c r="C292" s="318"/>
      <c r="D292" s="318"/>
      <c r="E292" s="318"/>
      <c r="F292" s="318"/>
      <c r="G292" s="319"/>
      <c r="H292" s="39"/>
    </row>
    <row r="293" spans="2:8">
      <c r="B293" s="32"/>
      <c r="C293" s="33"/>
      <c r="D293" s="33"/>
      <c r="E293" s="33"/>
      <c r="F293" s="33"/>
      <c r="G293" s="46"/>
      <c r="H293" s="39"/>
    </row>
    <row r="294" spans="2:8">
      <c r="B294" s="317"/>
      <c r="C294" s="318"/>
      <c r="D294" s="318"/>
      <c r="E294" s="318"/>
      <c r="F294" s="318"/>
      <c r="G294" s="319"/>
      <c r="H294" s="39"/>
    </row>
    <row r="295" spans="2:8">
      <c r="B295" s="32"/>
      <c r="C295" s="33"/>
      <c r="D295" s="33"/>
      <c r="E295" s="33"/>
      <c r="F295" s="33"/>
      <c r="G295" s="46"/>
      <c r="H295" s="41"/>
    </row>
    <row r="296" spans="2:8">
      <c r="B296" s="317"/>
      <c r="C296" s="318"/>
      <c r="D296" s="318"/>
      <c r="E296" s="318"/>
      <c r="F296" s="318"/>
      <c r="G296" s="319"/>
      <c r="H296" s="41"/>
    </row>
    <row r="297" spans="2:8">
      <c r="B297" s="32"/>
      <c r="C297" s="33"/>
      <c r="D297" s="33"/>
      <c r="E297" s="33"/>
      <c r="F297" s="33"/>
      <c r="G297" s="46"/>
      <c r="H297" s="39"/>
    </row>
    <row r="298" spans="2:8">
      <c r="B298" s="317"/>
      <c r="C298" s="318"/>
      <c r="D298" s="318"/>
      <c r="E298" s="318"/>
      <c r="F298" s="318"/>
      <c r="G298" s="319"/>
      <c r="H298" s="39"/>
    </row>
    <row r="299" spans="2:8">
      <c r="B299" s="32"/>
      <c r="C299" s="33"/>
      <c r="D299" s="33"/>
      <c r="E299" s="33"/>
      <c r="F299" s="33"/>
      <c r="G299" s="46"/>
      <c r="H299" s="39"/>
    </row>
    <row r="300" spans="2:8">
      <c r="B300" s="317"/>
      <c r="C300" s="318"/>
      <c r="D300" s="318"/>
      <c r="E300" s="318"/>
      <c r="F300" s="318"/>
      <c r="G300" s="319"/>
      <c r="H300" s="39"/>
    </row>
    <row r="301" spans="2:8">
      <c r="B301" s="32"/>
      <c r="C301" s="33"/>
      <c r="D301" s="33"/>
      <c r="E301" s="33"/>
      <c r="F301" s="33"/>
      <c r="G301" s="46"/>
      <c r="H301" s="39"/>
    </row>
    <row r="302" spans="2:8">
      <c r="B302" s="317"/>
      <c r="C302" s="318"/>
      <c r="D302" s="318"/>
      <c r="E302" s="318"/>
      <c r="F302" s="318"/>
      <c r="G302" s="319"/>
      <c r="H302" s="39"/>
    </row>
    <row r="303" spans="2:8">
      <c r="B303" s="32"/>
      <c r="C303" s="33"/>
      <c r="D303" s="33"/>
      <c r="E303" s="33"/>
      <c r="F303" s="33"/>
      <c r="G303" s="46"/>
      <c r="H303" s="39"/>
    </row>
    <row r="304" spans="2:8">
      <c r="B304" s="317"/>
      <c r="C304" s="318"/>
      <c r="D304" s="318"/>
      <c r="E304" s="318"/>
      <c r="F304" s="318"/>
      <c r="G304" s="319"/>
      <c r="H304" s="39"/>
    </row>
    <row r="305" spans="2:8">
      <c r="B305" s="32"/>
      <c r="C305" s="33"/>
      <c r="D305" s="33"/>
      <c r="E305" s="33"/>
      <c r="F305" s="33"/>
      <c r="G305" s="46"/>
      <c r="H305" s="39"/>
    </row>
    <row r="306" spans="2:8">
      <c r="B306" s="317"/>
      <c r="C306" s="318"/>
      <c r="D306" s="318"/>
      <c r="E306" s="318"/>
      <c r="F306" s="318"/>
      <c r="G306" s="319"/>
      <c r="H306" s="39"/>
    </row>
    <row r="307" spans="2:8">
      <c r="B307" s="32"/>
      <c r="C307" s="33"/>
      <c r="D307" s="33"/>
      <c r="E307" s="33"/>
      <c r="F307" s="33"/>
      <c r="G307" s="46"/>
      <c r="H307" s="39"/>
    </row>
    <row r="308" spans="2:8">
      <c r="B308" s="317"/>
      <c r="C308" s="318"/>
      <c r="D308" s="318"/>
      <c r="E308" s="318"/>
      <c r="F308" s="318"/>
      <c r="G308" s="319"/>
      <c r="H308" s="39"/>
    </row>
    <row r="309" spans="2:8">
      <c r="B309" s="32"/>
      <c r="C309" s="33"/>
      <c r="D309" s="33"/>
      <c r="E309" s="33"/>
      <c r="F309" s="33"/>
      <c r="G309" s="46"/>
      <c r="H309" s="39"/>
    </row>
    <row r="310" spans="2:8">
      <c r="B310" s="317"/>
      <c r="C310" s="318"/>
      <c r="D310" s="318"/>
      <c r="E310" s="318"/>
      <c r="F310" s="318"/>
      <c r="G310" s="319"/>
      <c r="H310" s="39"/>
    </row>
    <row r="311" spans="2:8">
      <c r="B311" s="32"/>
      <c r="C311" s="33"/>
      <c r="D311" s="33"/>
      <c r="E311" s="33"/>
      <c r="F311" s="33"/>
      <c r="G311" s="46"/>
      <c r="H311" s="39"/>
    </row>
    <row r="312" spans="2:8">
      <c r="B312" s="317"/>
      <c r="C312" s="318"/>
      <c r="D312" s="318"/>
      <c r="E312" s="318"/>
      <c r="F312" s="318"/>
      <c r="G312" s="319"/>
      <c r="H312" s="39"/>
    </row>
    <row r="313" spans="2:8">
      <c r="B313" s="32"/>
      <c r="C313" s="33"/>
      <c r="D313" s="33"/>
      <c r="E313" s="33"/>
      <c r="F313" s="33"/>
      <c r="G313" s="46"/>
      <c r="H313" s="39"/>
    </row>
    <row r="314" spans="2:8">
      <c r="B314" s="317"/>
      <c r="C314" s="318"/>
      <c r="D314" s="318"/>
      <c r="E314" s="318"/>
      <c r="F314" s="318"/>
      <c r="G314" s="319"/>
      <c r="H314" s="39"/>
    </row>
    <row r="315" spans="2:8">
      <c r="B315" s="32"/>
      <c r="C315" s="33"/>
      <c r="D315" s="33"/>
      <c r="E315" s="33"/>
      <c r="F315" s="33"/>
      <c r="G315" s="46"/>
      <c r="H315" s="41"/>
    </row>
    <row r="316" spans="2:8">
      <c r="B316" s="317"/>
      <c r="C316" s="318"/>
      <c r="D316" s="318"/>
      <c r="E316" s="318"/>
      <c r="F316" s="318"/>
      <c r="G316" s="319"/>
      <c r="H316" s="41"/>
    </row>
    <row r="317" spans="2:8">
      <c r="B317" s="32"/>
      <c r="C317" s="33"/>
      <c r="D317" s="33"/>
      <c r="E317" s="33"/>
      <c r="F317" s="33"/>
      <c r="G317" s="46"/>
      <c r="H317" s="39"/>
    </row>
    <row r="318" spans="2:8">
      <c r="B318" s="317"/>
      <c r="C318" s="318"/>
      <c r="D318" s="318"/>
      <c r="E318" s="318"/>
      <c r="F318" s="318"/>
      <c r="G318" s="319"/>
      <c r="H318" s="39"/>
    </row>
    <row r="319" spans="2:8">
      <c r="B319" s="32"/>
      <c r="C319" s="33"/>
      <c r="D319" s="33"/>
      <c r="E319" s="33"/>
      <c r="F319" s="33"/>
      <c r="G319" s="46"/>
      <c r="H319" s="39"/>
    </row>
    <row r="320" spans="2:8">
      <c r="B320" s="317"/>
      <c r="C320" s="318"/>
      <c r="D320" s="318"/>
      <c r="E320" s="318"/>
      <c r="F320" s="318"/>
      <c r="G320" s="319"/>
      <c r="H320" s="39"/>
    </row>
    <row r="321" spans="2:8">
      <c r="B321" s="32"/>
      <c r="C321" s="33"/>
      <c r="D321" s="33"/>
      <c r="E321" s="33"/>
      <c r="F321" s="33"/>
      <c r="G321" s="46"/>
      <c r="H321" s="39"/>
    </row>
    <row r="322" spans="2:8">
      <c r="B322" s="317"/>
      <c r="C322" s="318"/>
      <c r="D322" s="318"/>
      <c r="E322" s="318"/>
      <c r="F322" s="318"/>
      <c r="G322" s="319"/>
      <c r="H322" s="39"/>
    </row>
    <row r="323" spans="2:8">
      <c r="B323" s="32"/>
      <c r="C323" s="33"/>
      <c r="D323" s="33"/>
      <c r="E323" s="33"/>
      <c r="F323" s="33"/>
      <c r="G323" s="46"/>
      <c r="H323" s="39"/>
    </row>
    <row r="324" spans="2:8">
      <c r="B324" s="317"/>
      <c r="C324" s="318"/>
      <c r="D324" s="318"/>
      <c r="E324" s="318"/>
      <c r="F324" s="318"/>
      <c r="G324" s="319"/>
      <c r="H324" s="39"/>
    </row>
    <row r="325" spans="2:8">
      <c r="B325" s="32"/>
      <c r="C325" s="33"/>
      <c r="D325" s="33"/>
      <c r="E325" s="33"/>
      <c r="F325" s="33"/>
      <c r="G325" s="46"/>
      <c r="H325" s="39"/>
    </row>
    <row r="326" spans="2:8">
      <c r="B326" s="317"/>
      <c r="C326" s="318"/>
      <c r="D326" s="318"/>
      <c r="E326" s="318"/>
      <c r="F326" s="318"/>
      <c r="G326" s="319"/>
      <c r="H326" s="39"/>
    </row>
    <row r="327" spans="2:8">
      <c r="B327" s="32"/>
      <c r="C327" s="33"/>
      <c r="D327" s="33"/>
      <c r="E327" s="33"/>
      <c r="F327" s="33"/>
      <c r="G327" s="46"/>
      <c r="H327" s="39"/>
    </row>
    <row r="328" spans="2:8">
      <c r="B328" s="317"/>
      <c r="C328" s="318"/>
      <c r="D328" s="318"/>
      <c r="E328" s="318"/>
      <c r="F328" s="318"/>
      <c r="G328" s="319"/>
      <c r="H328" s="39"/>
    </row>
    <row r="329" spans="2:8">
      <c r="B329" s="32"/>
      <c r="C329" s="33"/>
      <c r="D329" s="33"/>
      <c r="E329" s="33"/>
      <c r="F329" s="33"/>
      <c r="G329" s="46"/>
      <c r="H329" s="39"/>
    </row>
    <row r="330" spans="2:8">
      <c r="B330" s="317"/>
      <c r="C330" s="318"/>
      <c r="D330" s="318"/>
      <c r="E330" s="318"/>
      <c r="F330" s="318"/>
      <c r="G330" s="319"/>
      <c r="H330" s="39"/>
    </row>
    <row r="331" spans="2:8">
      <c r="B331" s="32"/>
      <c r="C331" s="33"/>
      <c r="D331" s="33"/>
      <c r="E331" s="33"/>
      <c r="F331" s="33"/>
      <c r="G331" s="46"/>
      <c r="H331" s="39"/>
    </row>
    <row r="332" spans="2:8">
      <c r="B332" s="317"/>
      <c r="C332" s="318"/>
      <c r="D332" s="318"/>
      <c r="E332" s="318"/>
      <c r="F332" s="318"/>
      <c r="G332" s="319"/>
      <c r="H332" s="39"/>
    </row>
    <row r="333" spans="2:8">
      <c r="B333" s="32"/>
      <c r="C333" s="33"/>
      <c r="D333" s="33"/>
      <c r="E333" s="33"/>
      <c r="F333" s="33"/>
      <c r="G333" s="46"/>
      <c r="H333" s="39"/>
    </row>
    <row r="334" spans="2:8">
      <c r="B334" s="317"/>
      <c r="C334" s="318"/>
      <c r="D334" s="318"/>
      <c r="E334" s="318"/>
      <c r="F334" s="318"/>
      <c r="G334" s="319"/>
      <c r="H334" s="39"/>
    </row>
    <row r="335" spans="2:8">
      <c r="B335" s="32"/>
      <c r="C335" s="33"/>
      <c r="D335" s="33"/>
      <c r="E335" s="33"/>
      <c r="F335" s="33"/>
      <c r="G335" s="46"/>
      <c r="H335" s="41"/>
    </row>
    <row r="336" spans="2:8">
      <c r="B336" s="317"/>
      <c r="C336" s="318"/>
      <c r="D336" s="318"/>
      <c r="E336" s="318"/>
      <c r="F336" s="318"/>
      <c r="G336" s="319"/>
      <c r="H336" s="41"/>
    </row>
    <row r="337" spans="2:8">
      <c r="B337" s="32"/>
      <c r="C337" s="33"/>
      <c r="D337" s="33"/>
      <c r="E337" s="33"/>
      <c r="F337" s="33"/>
      <c r="G337" s="46"/>
      <c r="H337" s="39"/>
    </row>
    <row r="338" spans="2:8">
      <c r="B338" s="317"/>
      <c r="C338" s="318"/>
      <c r="D338" s="318"/>
      <c r="E338" s="318"/>
      <c r="F338" s="318"/>
      <c r="G338" s="319"/>
      <c r="H338" s="39"/>
    </row>
    <row r="339" spans="2:8">
      <c r="B339" s="32"/>
      <c r="C339" s="33"/>
      <c r="D339" s="33"/>
      <c r="E339" s="33"/>
      <c r="F339" s="33"/>
      <c r="G339" s="46"/>
      <c r="H339" s="39"/>
    </row>
    <row r="340" spans="2:8">
      <c r="B340" s="317"/>
      <c r="C340" s="318"/>
      <c r="D340" s="318"/>
      <c r="E340" s="318"/>
      <c r="F340" s="318"/>
      <c r="G340" s="319"/>
      <c r="H340" s="39"/>
    </row>
    <row r="341" spans="2:8">
      <c r="B341" s="32"/>
      <c r="C341" s="33"/>
      <c r="D341" s="33"/>
      <c r="E341" s="33"/>
      <c r="F341" s="33"/>
      <c r="G341" s="46"/>
      <c r="H341" s="39"/>
    </row>
    <row r="342" spans="2:8">
      <c r="B342" s="317"/>
      <c r="C342" s="318"/>
      <c r="D342" s="318"/>
      <c r="E342" s="318"/>
      <c r="F342" s="318"/>
      <c r="G342" s="319"/>
      <c r="H342" s="39"/>
    </row>
    <row r="343" spans="2:8">
      <c r="B343" s="32"/>
      <c r="C343" s="33"/>
      <c r="D343" s="33"/>
      <c r="E343" s="33"/>
      <c r="F343" s="33"/>
      <c r="G343" s="46"/>
      <c r="H343" s="39"/>
    </row>
    <row r="344" spans="2:8">
      <c r="B344" s="317"/>
      <c r="C344" s="318"/>
      <c r="D344" s="318"/>
      <c r="E344" s="318"/>
      <c r="F344" s="318"/>
      <c r="G344" s="319"/>
      <c r="H344" s="39"/>
    </row>
    <row r="345" spans="2:8">
      <c r="B345" s="32"/>
      <c r="C345" s="33"/>
      <c r="D345" s="33"/>
      <c r="E345" s="33"/>
      <c r="F345" s="33"/>
      <c r="G345" s="46"/>
      <c r="H345" s="39"/>
    </row>
    <row r="346" spans="2:8">
      <c r="B346" s="317"/>
      <c r="C346" s="318"/>
      <c r="D346" s="318"/>
      <c r="E346" s="318"/>
      <c r="F346" s="318"/>
      <c r="G346" s="319"/>
      <c r="H346" s="39"/>
    </row>
    <row r="347" spans="2:8">
      <c r="B347" s="32"/>
      <c r="C347" s="33"/>
      <c r="D347" s="33"/>
      <c r="E347" s="33"/>
      <c r="F347" s="33"/>
      <c r="G347" s="46"/>
      <c r="H347" s="39"/>
    </row>
    <row r="348" spans="2:8">
      <c r="B348" s="317"/>
      <c r="C348" s="318"/>
      <c r="D348" s="318"/>
      <c r="E348" s="318"/>
      <c r="F348" s="318"/>
      <c r="G348" s="319"/>
      <c r="H348" s="39"/>
    </row>
    <row r="349" spans="2:8">
      <c r="B349" s="32"/>
      <c r="C349" s="33"/>
      <c r="D349" s="33"/>
      <c r="E349" s="33"/>
      <c r="F349" s="33"/>
      <c r="G349" s="46"/>
      <c r="H349" s="39"/>
    </row>
    <row r="350" spans="2:8">
      <c r="B350" s="317"/>
      <c r="C350" s="318"/>
      <c r="D350" s="318"/>
      <c r="E350" s="318"/>
      <c r="F350" s="318"/>
      <c r="G350" s="319"/>
      <c r="H350" s="39"/>
    </row>
    <row r="351" spans="2:8">
      <c r="B351" s="32"/>
      <c r="C351" s="33"/>
      <c r="D351" s="33"/>
      <c r="E351" s="33"/>
      <c r="F351" s="33"/>
      <c r="G351" s="46"/>
      <c r="H351" s="39"/>
    </row>
    <row r="352" spans="2:8">
      <c r="B352" s="317"/>
      <c r="C352" s="318"/>
      <c r="D352" s="318"/>
      <c r="E352" s="318"/>
      <c r="F352" s="318"/>
      <c r="G352" s="319"/>
      <c r="H352" s="39"/>
    </row>
    <row r="353" spans="2:8">
      <c r="B353" s="32"/>
      <c r="C353" s="33"/>
      <c r="D353" s="33"/>
      <c r="E353" s="33"/>
      <c r="F353" s="33"/>
      <c r="G353" s="46"/>
      <c r="H353" s="39"/>
    </row>
    <row r="354" spans="2:8">
      <c r="B354" s="317"/>
      <c r="C354" s="318"/>
      <c r="D354" s="318"/>
      <c r="E354" s="318"/>
      <c r="F354" s="318"/>
      <c r="G354" s="319"/>
      <c r="H354" s="39"/>
    </row>
    <row r="355" spans="2:8">
      <c r="B355" s="32"/>
      <c r="C355" s="33"/>
      <c r="D355" s="33"/>
      <c r="E355" s="33"/>
      <c r="F355" s="33"/>
      <c r="G355" s="46"/>
      <c r="H355" s="41"/>
    </row>
    <row r="356" spans="2:8">
      <c r="B356" s="317"/>
      <c r="C356" s="318"/>
      <c r="D356" s="318"/>
      <c r="E356" s="318"/>
      <c r="F356" s="318"/>
      <c r="G356" s="319"/>
      <c r="H356" s="41"/>
    </row>
    <row r="357" spans="2:8">
      <c r="B357" s="32"/>
      <c r="C357" s="33"/>
      <c r="D357" s="33"/>
      <c r="E357" s="33"/>
      <c r="F357" s="33"/>
      <c r="G357" s="46"/>
      <c r="H357" s="39"/>
    </row>
    <row r="358" spans="2:8">
      <c r="B358" s="317"/>
      <c r="C358" s="318"/>
      <c r="D358" s="318"/>
      <c r="E358" s="318"/>
      <c r="F358" s="318"/>
      <c r="G358" s="319"/>
      <c r="H358" s="39"/>
    </row>
    <row r="359" spans="2:8">
      <c r="B359" s="32"/>
      <c r="C359" s="33"/>
      <c r="D359" s="33"/>
      <c r="E359" s="33"/>
      <c r="F359" s="33"/>
      <c r="G359" s="46"/>
      <c r="H359" s="39"/>
    </row>
    <row r="360" spans="2:8">
      <c r="B360" s="317"/>
      <c r="C360" s="318"/>
      <c r="D360" s="318"/>
      <c r="E360" s="318"/>
      <c r="F360" s="318"/>
      <c r="G360" s="319"/>
      <c r="H360" s="39"/>
    </row>
    <row r="361" spans="2:8">
      <c r="B361" s="32"/>
      <c r="C361" s="33"/>
      <c r="D361" s="33"/>
      <c r="E361" s="33"/>
      <c r="F361" s="33"/>
      <c r="G361" s="46"/>
      <c r="H361" s="39"/>
    </row>
    <row r="362" spans="2:8">
      <c r="B362" s="317"/>
      <c r="C362" s="318"/>
      <c r="D362" s="318"/>
      <c r="E362" s="318"/>
      <c r="F362" s="318"/>
      <c r="G362" s="319"/>
      <c r="H362" s="39"/>
    </row>
    <row r="363" spans="2:8">
      <c r="B363" s="32"/>
      <c r="C363" s="33"/>
      <c r="D363" s="33"/>
      <c r="E363" s="33"/>
      <c r="F363" s="33"/>
      <c r="G363" s="46"/>
      <c r="H363" s="39"/>
    </row>
    <row r="364" spans="2:8">
      <c r="B364" s="317"/>
      <c r="C364" s="318"/>
      <c r="D364" s="318"/>
      <c r="E364" s="318"/>
      <c r="F364" s="318"/>
      <c r="G364" s="319"/>
      <c r="H364" s="39"/>
    </row>
    <row r="365" spans="2:8">
      <c r="B365" s="32"/>
      <c r="C365" s="33"/>
      <c r="D365" s="33"/>
      <c r="E365" s="33"/>
      <c r="F365" s="33"/>
      <c r="G365" s="46"/>
      <c r="H365" s="39"/>
    </row>
    <row r="366" spans="2:8">
      <c r="B366" s="317"/>
      <c r="C366" s="318"/>
      <c r="D366" s="318"/>
      <c r="E366" s="318"/>
      <c r="F366" s="318"/>
      <c r="G366" s="319"/>
      <c r="H366" s="39"/>
    </row>
    <row r="367" spans="2:8">
      <c r="B367" s="32"/>
      <c r="C367" s="33"/>
      <c r="D367" s="33"/>
      <c r="E367" s="33"/>
      <c r="F367" s="33"/>
      <c r="G367" s="46"/>
      <c r="H367" s="39"/>
    </row>
    <row r="368" spans="2:8">
      <c r="B368" s="317"/>
      <c r="C368" s="318"/>
      <c r="D368" s="318"/>
      <c r="E368" s="318"/>
      <c r="F368" s="318"/>
      <c r="G368" s="319"/>
      <c r="H368" s="39"/>
    </row>
    <row r="369" spans="2:8">
      <c r="B369" s="32"/>
      <c r="C369" s="33"/>
      <c r="D369" s="33"/>
      <c r="E369" s="33"/>
      <c r="F369" s="33"/>
      <c r="G369" s="46"/>
      <c r="H369" s="39"/>
    </row>
    <row r="370" spans="2:8">
      <c r="B370" s="317"/>
      <c r="C370" s="318"/>
      <c r="D370" s="318"/>
      <c r="E370" s="318"/>
      <c r="F370" s="318"/>
      <c r="G370" s="319"/>
      <c r="H370" s="39"/>
    </row>
    <row r="371" spans="2:8">
      <c r="B371" s="32"/>
      <c r="C371" s="33"/>
      <c r="D371" s="33"/>
      <c r="E371" s="33"/>
      <c r="F371" s="33"/>
      <c r="G371" s="46"/>
      <c r="H371" s="39"/>
    </row>
    <row r="372" spans="2:8">
      <c r="B372" s="317"/>
      <c r="C372" s="318"/>
      <c r="D372" s="318"/>
      <c r="E372" s="318"/>
      <c r="F372" s="318"/>
      <c r="G372" s="319"/>
      <c r="H372" s="39"/>
    </row>
    <row r="373" spans="2:8">
      <c r="B373" s="32"/>
      <c r="C373" s="33"/>
      <c r="D373" s="33"/>
      <c r="E373" s="33"/>
      <c r="F373" s="33"/>
      <c r="G373" s="46"/>
      <c r="H373" s="39"/>
    </row>
    <row r="374" spans="2:8">
      <c r="B374" s="317"/>
      <c r="C374" s="318"/>
      <c r="D374" s="318"/>
      <c r="E374" s="318"/>
      <c r="F374" s="318"/>
      <c r="G374" s="319"/>
      <c r="H374" s="39"/>
    </row>
    <row r="375" spans="2:8">
      <c r="B375" s="32"/>
      <c r="C375" s="33"/>
      <c r="D375" s="33"/>
      <c r="E375" s="33"/>
      <c r="F375" s="33"/>
      <c r="G375" s="46"/>
      <c r="H375" s="41"/>
    </row>
    <row r="376" spans="2:8">
      <c r="B376" s="317"/>
      <c r="C376" s="318"/>
      <c r="D376" s="318"/>
      <c r="E376" s="318"/>
      <c r="F376" s="318"/>
      <c r="G376" s="319"/>
      <c r="H376" s="41"/>
    </row>
    <row r="377" spans="2:8">
      <c r="B377" s="32"/>
      <c r="C377" s="33"/>
      <c r="D377" s="33"/>
      <c r="E377" s="33"/>
      <c r="F377" s="33"/>
      <c r="G377" s="46"/>
      <c r="H377" s="39"/>
    </row>
    <row r="378" spans="2:8">
      <c r="B378" s="317"/>
      <c r="C378" s="318"/>
      <c r="D378" s="318"/>
      <c r="E378" s="318"/>
      <c r="F378" s="318"/>
      <c r="G378" s="319"/>
      <c r="H378" s="39"/>
    </row>
    <row r="379" spans="2:8">
      <c r="B379" s="32"/>
      <c r="C379" s="33"/>
      <c r="D379" s="33"/>
      <c r="E379" s="33"/>
      <c r="F379" s="33"/>
      <c r="G379" s="46"/>
      <c r="H379" s="39"/>
    </row>
    <row r="380" spans="2:8">
      <c r="B380" s="317"/>
      <c r="C380" s="318"/>
      <c r="D380" s="318"/>
      <c r="E380" s="318"/>
      <c r="F380" s="318"/>
      <c r="G380" s="319"/>
      <c r="H380" s="39"/>
    </row>
    <row r="381" spans="2:8">
      <c r="B381" s="32"/>
      <c r="C381" s="33"/>
      <c r="D381" s="33"/>
      <c r="E381" s="33"/>
      <c r="F381" s="33"/>
      <c r="G381" s="46"/>
      <c r="H381" s="39"/>
    </row>
    <row r="382" spans="2:8">
      <c r="B382" s="317"/>
      <c r="C382" s="318"/>
      <c r="D382" s="318"/>
      <c r="E382" s="318"/>
      <c r="F382" s="318"/>
      <c r="G382" s="319"/>
      <c r="H382" s="39"/>
    </row>
    <row r="383" spans="2:8">
      <c r="B383" s="32"/>
      <c r="C383" s="33"/>
      <c r="D383" s="33"/>
      <c r="E383" s="33"/>
      <c r="F383" s="33"/>
      <c r="G383" s="46"/>
      <c r="H383" s="39"/>
    </row>
    <row r="384" spans="2:8">
      <c r="B384" s="317"/>
      <c r="C384" s="318"/>
      <c r="D384" s="318"/>
      <c r="E384" s="318"/>
      <c r="F384" s="318"/>
      <c r="G384" s="319"/>
      <c r="H384" s="39"/>
    </row>
    <row r="385" spans="2:8">
      <c r="B385" s="32"/>
      <c r="C385" s="33"/>
      <c r="D385" s="33"/>
      <c r="E385" s="33"/>
      <c r="F385" s="33"/>
      <c r="G385" s="46"/>
      <c r="H385" s="39"/>
    </row>
    <row r="386" spans="2:8">
      <c r="B386" s="317"/>
      <c r="C386" s="318"/>
      <c r="D386" s="318"/>
      <c r="E386" s="318"/>
      <c r="F386" s="318"/>
      <c r="G386" s="319"/>
      <c r="H386" s="39"/>
    </row>
    <row r="387" spans="2:8">
      <c r="B387" s="32"/>
      <c r="C387" s="33"/>
      <c r="D387" s="33"/>
      <c r="E387" s="33"/>
      <c r="F387" s="33"/>
      <c r="G387" s="46"/>
      <c r="H387" s="39"/>
    </row>
    <row r="388" spans="2:8">
      <c r="B388" s="317"/>
      <c r="C388" s="318"/>
      <c r="D388" s="318"/>
      <c r="E388" s="318"/>
      <c r="F388" s="318"/>
      <c r="G388" s="319"/>
      <c r="H388" s="39"/>
    </row>
    <row r="389" spans="2:8">
      <c r="B389" s="32"/>
      <c r="C389" s="33"/>
      <c r="D389" s="33"/>
      <c r="E389" s="33"/>
      <c r="F389" s="33"/>
      <c r="G389" s="46"/>
      <c r="H389" s="39"/>
    </row>
    <row r="390" spans="2:8">
      <c r="B390" s="317"/>
      <c r="C390" s="318"/>
      <c r="D390" s="318"/>
      <c r="E390" s="318"/>
      <c r="F390" s="318"/>
      <c r="G390" s="319"/>
      <c r="H390" s="39"/>
    </row>
    <row r="391" spans="2:8">
      <c r="B391" s="32"/>
      <c r="C391" s="33"/>
      <c r="D391" s="33"/>
      <c r="E391" s="33"/>
      <c r="F391" s="33"/>
      <c r="G391" s="46"/>
      <c r="H391" s="39"/>
    </row>
    <row r="392" spans="2:8">
      <c r="B392" s="317"/>
      <c r="C392" s="318"/>
      <c r="D392" s="318"/>
      <c r="E392" s="318"/>
      <c r="F392" s="318"/>
      <c r="G392" s="319"/>
      <c r="H392" s="39"/>
    </row>
    <row r="393" spans="2:8">
      <c r="B393" s="32"/>
      <c r="C393" s="33"/>
      <c r="D393" s="33"/>
      <c r="E393" s="33"/>
      <c r="F393" s="33"/>
      <c r="G393" s="46"/>
      <c r="H393" s="39"/>
    </row>
    <row r="394" spans="2:8">
      <c r="B394" s="317"/>
      <c r="C394" s="318"/>
      <c r="D394" s="318"/>
      <c r="E394" s="318"/>
      <c r="F394" s="318"/>
      <c r="G394" s="319"/>
      <c r="H394" s="39"/>
    </row>
    <row r="395" spans="2:8">
      <c r="B395" s="32"/>
      <c r="C395" s="33"/>
      <c r="D395" s="33"/>
      <c r="E395" s="33"/>
      <c r="F395" s="33"/>
      <c r="G395" s="46"/>
      <c r="H395" s="41"/>
    </row>
    <row r="396" spans="2:8">
      <c r="B396" s="317"/>
      <c r="C396" s="318"/>
      <c r="D396" s="318"/>
      <c r="E396" s="318"/>
      <c r="F396" s="318"/>
      <c r="G396" s="319"/>
      <c r="H396" s="41"/>
    </row>
    <row r="397" spans="2:8">
      <c r="B397" s="32"/>
      <c r="C397" s="33"/>
      <c r="D397" s="33"/>
      <c r="E397" s="33"/>
      <c r="F397" s="33"/>
      <c r="G397" s="46"/>
      <c r="H397" s="39"/>
    </row>
    <row r="398" spans="2:8">
      <c r="B398" s="317"/>
      <c r="C398" s="318"/>
      <c r="D398" s="318"/>
      <c r="E398" s="318"/>
      <c r="F398" s="318"/>
      <c r="G398" s="319"/>
      <c r="H398" s="39"/>
    </row>
    <row r="399" spans="2:8">
      <c r="B399" s="32"/>
      <c r="C399" s="33"/>
      <c r="D399" s="33"/>
      <c r="E399" s="33"/>
      <c r="F399" s="33"/>
      <c r="G399" s="46"/>
      <c r="H399" s="39"/>
    </row>
    <row r="400" spans="2:8">
      <c r="B400" s="317"/>
      <c r="C400" s="318"/>
      <c r="D400" s="318"/>
      <c r="E400" s="318"/>
      <c r="F400" s="318"/>
      <c r="G400" s="319"/>
      <c r="H400" s="39"/>
    </row>
    <row r="401" spans="2:8">
      <c r="B401" s="32"/>
      <c r="C401" s="33"/>
      <c r="D401" s="33"/>
      <c r="E401" s="33"/>
      <c r="F401" s="33"/>
      <c r="G401" s="46"/>
      <c r="H401" s="39"/>
    </row>
    <row r="402" spans="2:8">
      <c r="B402" s="317"/>
      <c r="C402" s="318"/>
      <c r="D402" s="318"/>
      <c r="E402" s="318"/>
      <c r="F402" s="318"/>
      <c r="G402" s="319"/>
      <c r="H402" s="39"/>
    </row>
    <row r="403" spans="2:8">
      <c r="B403" s="32"/>
      <c r="C403" s="33"/>
      <c r="D403" s="33"/>
      <c r="E403" s="33"/>
      <c r="F403" s="33"/>
      <c r="G403" s="46"/>
      <c r="H403" s="39"/>
    </row>
    <row r="404" spans="2:8">
      <c r="B404" s="317"/>
      <c r="C404" s="318"/>
      <c r="D404" s="318"/>
      <c r="E404" s="318"/>
      <c r="F404" s="318"/>
      <c r="G404" s="319"/>
      <c r="H404" s="39"/>
    </row>
    <row r="405" spans="2:8">
      <c r="B405" s="32"/>
      <c r="C405" s="33"/>
      <c r="D405" s="33"/>
      <c r="E405" s="33"/>
      <c r="F405" s="33"/>
      <c r="G405" s="46"/>
      <c r="H405" s="39"/>
    </row>
    <row r="406" spans="2:8">
      <c r="B406" s="317"/>
      <c r="C406" s="318"/>
      <c r="D406" s="318"/>
      <c r="E406" s="318"/>
      <c r="F406" s="318"/>
      <c r="G406" s="319"/>
      <c r="H406" s="39"/>
    </row>
    <row r="407" spans="2:8">
      <c r="B407" s="32"/>
      <c r="C407" s="33"/>
      <c r="D407" s="33"/>
      <c r="E407" s="33"/>
      <c r="F407" s="33"/>
      <c r="G407" s="46"/>
      <c r="H407" s="39"/>
    </row>
    <row r="408" spans="2:8">
      <c r="B408" s="317"/>
      <c r="C408" s="318"/>
      <c r="D408" s="318"/>
      <c r="E408" s="318"/>
      <c r="F408" s="318"/>
      <c r="G408" s="319"/>
      <c r="H408" s="39"/>
    </row>
    <row r="409" spans="2:8">
      <c r="B409" s="32"/>
      <c r="C409" s="33"/>
      <c r="D409" s="33"/>
      <c r="E409" s="33"/>
      <c r="F409" s="33"/>
      <c r="G409" s="46"/>
      <c r="H409" s="39"/>
    </row>
    <row r="410" spans="2:8">
      <c r="B410" s="317"/>
      <c r="C410" s="318"/>
      <c r="D410" s="318"/>
      <c r="E410" s="318"/>
      <c r="F410" s="318"/>
      <c r="G410" s="319"/>
      <c r="H410" s="39"/>
    </row>
    <row r="411" spans="2:8">
      <c r="B411" s="32"/>
      <c r="C411" s="33"/>
      <c r="D411" s="33"/>
      <c r="E411" s="33"/>
      <c r="F411" s="33"/>
      <c r="G411" s="46"/>
      <c r="H411" s="39"/>
    </row>
    <row r="412" spans="2:8">
      <c r="B412" s="317"/>
      <c r="C412" s="318"/>
      <c r="D412" s="318"/>
      <c r="E412" s="318"/>
      <c r="F412" s="318"/>
      <c r="G412" s="319"/>
      <c r="H412" s="39"/>
    </row>
    <row r="413" spans="2:8">
      <c r="B413" s="32"/>
      <c r="C413" s="33"/>
      <c r="D413" s="33"/>
      <c r="E413" s="33"/>
      <c r="F413" s="33"/>
      <c r="G413" s="46"/>
      <c r="H413" s="39"/>
    </row>
    <row r="414" spans="2:8">
      <c r="B414" s="317"/>
      <c r="C414" s="318"/>
      <c r="D414" s="318"/>
      <c r="E414" s="318"/>
      <c r="F414" s="318"/>
      <c r="G414" s="319"/>
      <c r="H414" s="39"/>
    </row>
    <row r="415" spans="2:8">
      <c r="B415" s="32"/>
      <c r="C415" s="33"/>
      <c r="D415" s="33"/>
      <c r="E415" s="33"/>
      <c r="F415" s="33"/>
      <c r="G415" s="46"/>
      <c r="H415" s="41"/>
    </row>
    <row r="416" spans="2:8">
      <c r="B416" s="317"/>
      <c r="C416" s="318"/>
      <c r="D416" s="318"/>
      <c r="E416" s="318"/>
      <c r="F416" s="318"/>
      <c r="G416" s="319"/>
      <c r="H416" s="41"/>
    </row>
    <row r="417" spans="2:8">
      <c r="B417" s="32"/>
      <c r="C417" s="33"/>
      <c r="D417" s="33"/>
      <c r="E417" s="33"/>
      <c r="F417" s="33"/>
      <c r="G417" s="46"/>
      <c r="H417" s="39"/>
    </row>
    <row r="418" spans="2:8">
      <c r="B418" s="317"/>
      <c r="C418" s="318"/>
      <c r="D418" s="318"/>
      <c r="E418" s="318"/>
      <c r="F418" s="318"/>
      <c r="G418" s="319"/>
      <c r="H418" s="39"/>
    </row>
    <row r="419" spans="2:8">
      <c r="B419" s="32"/>
      <c r="C419" s="33"/>
      <c r="D419" s="33"/>
      <c r="E419" s="33"/>
      <c r="F419" s="33"/>
      <c r="G419" s="46"/>
      <c r="H419" s="39"/>
    </row>
    <row r="420" spans="2:8">
      <c r="B420" s="317"/>
      <c r="C420" s="318"/>
      <c r="D420" s="318"/>
      <c r="E420" s="318"/>
      <c r="F420" s="318"/>
      <c r="G420" s="319"/>
      <c r="H420" s="39"/>
    </row>
    <row r="421" spans="2:8">
      <c r="B421" s="32"/>
      <c r="C421" s="33"/>
      <c r="D421" s="33"/>
      <c r="E421" s="33"/>
      <c r="F421" s="33"/>
      <c r="G421" s="46"/>
      <c r="H421" s="39"/>
    </row>
    <row r="422" spans="2:8">
      <c r="B422" s="317"/>
      <c r="C422" s="318"/>
      <c r="D422" s="318"/>
      <c r="E422" s="318"/>
      <c r="F422" s="318"/>
      <c r="G422" s="319"/>
      <c r="H422" s="39"/>
    </row>
    <row r="423" spans="2:8">
      <c r="B423" s="32"/>
      <c r="C423" s="33"/>
      <c r="D423" s="33"/>
      <c r="E423" s="33"/>
      <c r="F423" s="33"/>
      <c r="G423" s="46"/>
      <c r="H423" s="39"/>
    </row>
    <row r="424" spans="2:8">
      <c r="B424" s="317"/>
      <c r="C424" s="318"/>
      <c r="D424" s="318"/>
      <c r="E424" s="318"/>
      <c r="F424" s="318"/>
      <c r="G424" s="319"/>
      <c r="H424" s="39"/>
    </row>
    <row r="425" spans="2:8">
      <c r="B425" s="32"/>
      <c r="C425" s="33"/>
      <c r="D425" s="33"/>
      <c r="E425" s="33"/>
      <c r="F425" s="33"/>
      <c r="G425" s="46"/>
      <c r="H425" s="39"/>
    </row>
    <row r="426" spans="2:8">
      <c r="B426" s="317"/>
      <c r="C426" s="318"/>
      <c r="D426" s="318"/>
      <c r="E426" s="318"/>
      <c r="F426" s="318"/>
      <c r="G426" s="319"/>
      <c r="H426" s="39"/>
    </row>
    <row r="427" spans="2:8">
      <c r="B427" s="32"/>
      <c r="C427" s="33"/>
      <c r="D427" s="33"/>
      <c r="E427" s="33"/>
      <c r="F427" s="33"/>
      <c r="G427" s="46"/>
      <c r="H427" s="39"/>
    </row>
    <row r="428" spans="2:8">
      <c r="B428" s="317"/>
      <c r="C428" s="318"/>
      <c r="D428" s="318"/>
      <c r="E428" s="318"/>
      <c r="F428" s="318"/>
      <c r="G428" s="319"/>
      <c r="H428" s="39"/>
    </row>
    <row r="429" spans="2:8">
      <c r="B429" s="32"/>
      <c r="C429" s="33"/>
      <c r="D429" s="33"/>
      <c r="E429" s="33"/>
      <c r="F429" s="33"/>
      <c r="G429" s="46"/>
      <c r="H429" s="39"/>
    </row>
    <row r="430" spans="2:8">
      <c r="B430" s="317"/>
      <c r="C430" s="318"/>
      <c r="D430" s="318"/>
      <c r="E430" s="318"/>
      <c r="F430" s="318"/>
      <c r="G430" s="319"/>
      <c r="H430" s="39"/>
    </row>
    <row r="431" spans="2:8">
      <c r="B431" s="32"/>
      <c r="C431" s="33"/>
      <c r="D431" s="33"/>
      <c r="E431" s="33"/>
      <c r="F431" s="33"/>
      <c r="G431" s="46"/>
      <c r="H431" s="39"/>
    </row>
    <row r="432" spans="2:8">
      <c r="B432" s="317"/>
      <c r="C432" s="318"/>
      <c r="D432" s="318"/>
      <c r="E432" s="318"/>
      <c r="F432" s="318"/>
      <c r="G432" s="319"/>
      <c r="H432" s="39"/>
    </row>
    <row r="433" spans="2:8">
      <c r="B433" s="32"/>
      <c r="C433" s="33"/>
      <c r="D433" s="33"/>
      <c r="E433" s="33"/>
      <c r="F433" s="33"/>
      <c r="G433" s="46"/>
      <c r="H433" s="39"/>
    </row>
    <row r="434" spans="2:8">
      <c r="B434" s="317"/>
      <c r="C434" s="318"/>
      <c r="D434" s="318"/>
      <c r="E434" s="318"/>
      <c r="F434" s="318"/>
      <c r="G434" s="319"/>
      <c r="H434" s="39"/>
    </row>
    <row r="435" spans="2:8">
      <c r="B435" s="32"/>
      <c r="C435" s="33"/>
      <c r="D435" s="33"/>
      <c r="E435" s="33"/>
      <c r="F435" s="33"/>
      <c r="G435" s="46"/>
      <c r="H435" s="41"/>
    </row>
    <row r="436" spans="2:8">
      <c r="B436" s="317"/>
      <c r="C436" s="318"/>
      <c r="D436" s="318"/>
      <c r="E436" s="318"/>
      <c r="F436" s="318"/>
      <c r="G436" s="319"/>
      <c r="H436" s="41"/>
    </row>
    <row r="437" spans="2:8">
      <c r="B437" s="32"/>
      <c r="C437" s="33"/>
      <c r="D437" s="33"/>
      <c r="E437" s="33"/>
      <c r="F437" s="33"/>
      <c r="G437" s="46"/>
      <c r="H437" s="39"/>
    </row>
    <row r="438" spans="2:8">
      <c r="B438" s="317"/>
      <c r="C438" s="318"/>
      <c r="D438" s="318"/>
      <c r="E438" s="318"/>
      <c r="F438" s="318"/>
      <c r="G438" s="319"/>
      <c r="H438" s="39"/>
    </row>
    <row r="439" spans="2:8">
      <c r="B439" s="32"/>
      <c r="C439" s="33"/>
      <c r="D439" s="33"/>
      <c r="E439" s="33"/>
      <c r="F439" s="33"/>
      <c r="G439" s="46"/>
      <c r="H439" s="39"/>
    </row>
    <row r="440" spans="2:8">
      <c r="B440" s="317"/>
      <c r="C440" s="318"/>
      <c r="D440" s="318"/>
      <c r="E440" s="318"/>
      <c r="F440" s="318"/>
      <c r="G440" s="319"/>
      <c r="H440" s="39"/>
    </row>
    <row r="441" spans="2:8">
      <c r="B441" s="32"/>
      <c r="C441" s="33"/>
      <c r="D441" s="33"/>
      <c r="E441" s="33"/>
      <c r="F441" s="33"/>
      <c r="G441" s="46"/>
      <c r="H441" s="39"/>
    </row>
    <row r="442" spans="2:8">
      <c r="B442" s="317"/>
      <c r="C442" s="318"/>
      <c r="D442" s="318"/>
      <c r="E442" s="318"/>
      <c r="F442" s="318"/>
      <c r="G442" s="319"/>
      <c r="H442" s="39"/>
    </row>
    <row r="443" spans="2:8">
      <c r="B443" s="32"/>
      <c r="C443" s="33"/>
      <c r="D443" s="33"/>
      <c r="E443" s="33"/>
      <c r="F443" s="33"/>
      <c r="G443" s="46"/>
      <c r="H443" s="39"/>
    </row>
    <row r="444" spans="2:8">
      <c r="B444" s="317"/>
      <c r="C444" s="318"/>
      <c r="D444" s="318"/>
      <c r="E444" s="318"/>
      <c r="F444" s="318"/>
      <c r="G444" s="319"/>
      <c r="H444" s="39"/>
    </row>
    <row r="445" spans="2:8">
      <c r="B445" s="32"/>
      <c r="C445" s="33"/>
      <c r="D445" s="33"/>
      <c r="E445" s="33"/>
      <c r="F445" s="33"/>
      <c r="G445" s="46"/>
      <c r="H445" s="39"/>
    </row>
    <row r="446" spans="2:8">
      <c r="B446" s="317"/>
      <c r="C446" s="318"/>
      <c r="D446" s="318"/>
      <c r="E446" s="318"/>
      <c r="F446" s="318"/>
      <c r="G446" s="319"/>
      <c r="H446" s="39"/>
    </row>
    <row r="447" spans="2:8">
      <c r="B447" s="32"/>
      <c r="C447" s="33"/>
      <c r="D447" s="33"/>
      <c r="E447" s="33"/>
      <c r="F447" s="33"/>
      <c r="G447" s="46"/>
      <c r="H447" s="39"/>
    </row>
    <row r="448" spans="2:8">
      <c r="B448" s="317"/>
      <c r="C448" s="318"/>
      <c r="D448" s="318"/>
      <c r="E448" s="318"/>
      <c r="F448" s="318"/>
      <c r="G448" s="319"/>
      <c r="H448" s="39"/>
    </row>
    <row r="449" spans="2:8">
      <c r="B449" s="32"/>
      <c r="C449" s="33"/>
      <c r="D449" s="33"/>
      <c r="E449" s="33"/>
      <c r="F449" s="33"/>
      <c r="G449" s="46"/>
      <c r="H449" s="39"/>
    </row>
    <row r="450" spans="2:8">
      <c r="B450" s="317"/>
      <c r="C450" s="318"/>
      <c r="D450" s="318"/>
      <c r="E450" s="318"/>
      <c r="F450" s="318"/>
      <c r="G450" s="319"/>
      <c r="H450" s="39"/>
    </row>
    <row r="451" spans="2:8">
      <c r="B451" s="32"/>
      <c r="C451" s="33"/>
      <c r="D451" s="33"/>
      <c r="E451" s="33"/>
      <c r="F451" s="33"/>
      <c r="G451" s="46"/>
      <c r="H451" s="39"/>
    </row>
    <row r="452" spans="2:8">
      <c r="B452" s="317"/>
      <c r="C452" s="318"/>
      <c r="D452" s="318"/>
      <c r="E452" s="318"/>
      <c r="F452" s="318"/>
      <c r="G452" s="319"/>
      <c r="H452" s="39"/>
    </row>
    <row r="453" spans="2:8">
      <c r="B453" s="32"/>
      <c r="C453" s="33"/>
      <c r="D453" s="33"/>
      <c r="E453" s="33"/>
      <c r="F453" s="33"/>
      <c r="G453" s="46"/>
      <c r="H453" s="39"/>
    </row>
    <row r="454" spans="2:8">
      <c r="B454" s="317"/>
      <c r="C454" s="318"/>
      <c r="D454" s="318"/>
      <c r="E454" s="318"/>
      <c r="F454" s="318"/>
      <c r="G454" s="319"/>
      <c r="H454" s="39"/>
    </row>
    <row r="455" spans="2:8">
      <c r="B455" s="32"/>
      <c r="C455" s="33"/>
      <c r="D455" s="33"/>
      <c r="E455" s="33"/>
      <c r="F455" s="33"/>
      <c r="G455" s="46"/>
      <c r="H455" s="41"/>
    </row>
    <row r="456" spans="2:8">
      <c r="B456" s="317"/>
      <c r="C456" s="318"/>
      <c r="D456" s="318"/>
      <c r="E456" s="318"/>
      <c r="F456" s="318"/>
      <c r="G456" s="319"/>
      <c r="H456" s="41"/>
    </row>
    <row r="457" spans="2:8">
      <c r="B457" s="32"/>
      <c r="C457" s="33"/>
      <c r="D457" s="33"/>
      <c r="E457" s="33"/>
      <c r="F457" s="33"/>
      <c r="G457" s="46"/>
      <c r="H457" s="39"/>
    </row>
    <row r="458" spans="2:8">
      <c r="B458" s="317"/>
      <c r="C458" s="318"/>
      <c r="D458" s="318"/>
      <c r="E458" s="318"/>
      <c r="F458" s="318"/>
      <c r="G458" s="319"/>
      <c r="H458" s="39"/>
    </row>
    <row r="459" spans="2:8">
      <c r="B459" s="32"/>
      <c r="C459" s="33"/>
      <c r="D459" s="33"/>
      <c r="E459" s="33"/>
      <c r="F459" s="33"/>
      <c r="G459" s="46"/>
      <c r="H459" s="39"/>
    </row>
    <row r="460" spans="2:8">
      <c r="B460" s="317"/>
      <c r="C460" s="318"/>
      <c r="D460" s="318"/>
      <c r="E460" s="318"/>
      <c r="F460" s="318"/>
      <c r="G460" s="319"/>
      <c r="H460" s="39"/>
    </row>
    <row r="461" spans="2:8">
      <c r="B461" s="32"/>
      <c r="C461" s="33"/>
      <c r="D461" s="33"/>
      <c r="E461" s="33"/>
      <c r="F461" s="33"/>
      <c r="G461" s="46"/>
      <c r="H461" s="39"/>
    </row>
    <row r="462" spans="2:8">
      <c r="B462" s="317"/>
      <c r="C462" s="318"/>
      <c r="D462" s="318"/>
      <c r="E462" s="318"/>
      <c r="F462" s="318"/>
      <c r="G462" s="319"/>
      <c r="H462" s="39"/>
    </row>
    <row r="463" spans="2:8">
      <c r="B463" s="32"/>
      <c r="C463" s="33"/>
      <c r="D463" s="33"/>
      <c r="E463" s="33"/>
      <c r="F463" s="33"/>
      <c r="G463" s="46"/>
      <c r="H463" s="39"/>
    </row>
    <row r="464" spans="2:8">
      <c r="B464" s="317"/>
      <c r="C464" s="318"/>
      <c r="D464" s="318"/>
      <c r="E464" s="318"/>
      <c r="F464" s="318"/>
      <c r="G464" s="319"/>
      <c r="H464" s="39"/>
    </row>
    <row r="465" spans="2:8">
      <c r="B465" s="32"/>
      <c r="C465" s="33"/>
      <c r="D465" s="33"/>
      <c r="E465" s="33"/>
      <c r="F465" s="33"/>
      <c r="G465" s="46"/>
      <c r="H465" s="39"/>
    </row>
    <row r="466" spans="2:8">
      <c r="B466" s="317"/>
      <c r="C466" s="318"/>
      <c r="D466" s="318"/>
      <c r="E466" s="318"/>
      <c r="F466" s="318"/>
      <c r="G466" s="319"/>
      <c r="H466" s="39"/>
    </row>
    <row r="467" spans="2:8">
      <c r="B467" s="32"/>
      <c r="C467" s="33"/>
      <c r="D467" s="33"/>
      <c r="E467" s="33"/>
      <c r="F467" s="33"/>
      <c r="G467" s="46"/>
      <c r="H467" s="39"/>
    </row>
    <row r="468" spans="2:8">
      <c r="B468" s="317"/>
      <c r="C468" s="318"/>
      <c r="D468" s="318"/>
      <c r="E468" s="318"/>
      <c r="F468" s="318"/>
      <c r="G468" s="319"/>
      <c r="H468" s="39"/>
    </row>
    <row r="469" spans="2:8">
      <c r="B469" s="32"/>
      <c r="C469" s="33"/>
      <c r="D469" s="33"/>
      <c r="E469" s="33"/>
      <c r="F469" s="33"/>
      <c r="G469" s="46"/>
      <c r="H469" s="39"/>
    </row>
    <row r="470" spans="2:8">
      <c r="B470" s="317"/>
      <c r="C470" s="318"/>
      <c r="D470" s="318"/>
      <c r="E470" s="318"/>
      <c r="F470" s="318"/>
      <c r="G470" s="319"/>
      <c r="H470" s="39"/>
    </row>
    <row r="471" spans="2:8">
      <c r="B471" s="32"/>
      <c r="C471" s="33"/>
      <c r="D471" s="33"/>
      <c r="E471" s="33"/>
      <c r="F471" s="33"/>
      <c r="G471" s="46"/>
      <c r="H471" s="39"/>
    </row>
    <row r="472" spans="2:8">
      <c r="B472" s="317"/>
      <c r="C472" s="318"/>
      <c r="D472" s="318"/>
      <c r="E472" s="318"/>
      <c r="F472" s="318"/>
      <c r="G472" s="319"/>
      <c r="H472" s="39"/>
    </row>
    <row r="473" spans="2:8">
      <c r="B473" s="32"/>
      <c r="C473" s="33"/>
      <c r="D473" s="33"/>
      <c r="E473" s="33"/>
      <c r="F473" s="33"/>
      <c r="G473" s="46"/>
      <c r="H473" s="39"/>
    </row>
    <row r="474" spans="2:8">
      <c r="B474" s="317"/>
      <c r="C474" s="318"/>
      <c r="D474" s="318"/>
      <c r="E474" s="318"/>
      <c r="F474" s="318"/>
      <c r="G474" s="319"/>
      <c r="H474" s="39"/>
    </row>
    <row r="475" spans="2:8">
      <c r="B475" s="32"/>
      <c r="C475" s="33"/>
      <c r="D475" s="33"/>
      <c r="E475" s="33"/>
      <c r="F475" s="33"/>
      <c r="G475" s="46"/>
      <c r="H475" s="41"/>
    </row>
    <row r="476" spans="2:8">
      <c r="B476" s="317"/>
      <c r="C476" s="318"/>
      <c r="D476" s="318"/>
      <c r="E476" s="318"/>
      <c r="F476" s="318"/>
      <c r="G476" s="319"/>
      <c r="H476" s="41"/>
    </row>
    <row r="477" spans="2:8">
      <c r="B477" s="32"/>
      <c r="C477" s="33"/>
      <c r="D477" s="33"/>
      <c r="E477" s="33"/>
      <c r="F477" s="33"/>
      <c r="G477" s="46"/>
      <c r="H477" s="39"/>
    </row>
    <row r="478" spans="2:8">
      <c r="B478" s="317"/>
      <c r="C478" s="318"/>
      <c r="D478" s="318"/>
      <c r="E478" s="318"/>
      <c r="F478" s="318"/>
      <c r="G478" s="319"/>
      <c r="H478" s="39"/>
    </row>
    <row r="479" spans="2:8">
      <c r="B479" s="32"/>
      <c r="C479" s="33"/>
      <c r="D479" s="33"/>
      <c r="E479" s="33"/>
      <c r="F479" s="33"/>
      <c r="G479" s="46"/>
      <c r="H479" s="39"/>
    </row>
    <row r="480" spans="2:8">
      <c r="B480" s="317"/>
      <c r="C480" s="318"/>
      <c r="D480" s="318"/>
      <c r="E480" s="318"/>
      <c r="F480" s="318"/>
      <c r="G480" s="319"/>
      <c r="H480" s="39"/>
    </row>
    <row r="481" spans="2:8">
      <c r="B481" s="32"/>
      <c r="C481" s="33"/>
      <c r="D481" s="33"/>
      <c r="E481" s="33"/>
      <c r="F481" s="33"/>
      <c r="G481" s="46"/>
      <c r="H481" s="39"/>
    </row>
    <row r="482" spans="2:8">
      <c r="B482" s="317"/>
      <c r="C482" s="318"/>
      <c r="D482" s="318"/>
      <c r="E482" s="318"/>
      <c r="F482" s="318"/>
      <c r="G482" s="319"/>
      <c r="H482" s="39"/>
    </row>
    <row r="483" spans="2:8">
      <c r="B483" s="32"/>
      <c r="C483" s="33"/>
      <c r="D483" s="33"/>
      <c r="E483" s="33"/>
      <c r="F483" s="33"/>
      <c r="G483" s="46"/>
      <c r="H483" s="39"/>
    </row>
    <row r="484" spans="2:8">
      <c r="B484" s="317"/>
      <c r="C484" s="318"/>
      <c r="D484" s="318"/>
      <c r="E484" s="318"/>
      <c r="F484" s="318"/>
      <c r="G484" s="319"/>
      <c r="H484" s="39"/>
    </row>
    <row r="485" spans="2:8">
      <c r="B485" s="32"/>
      <c r="C485" s="33"/>
      <c r="D485" s="33"/>
      <c r="E485" s="33"/>
      <c r="F485" s="33"/>
      <c r="G485" s="46"/>
      <c r="H485" s="39"/>
    </row>
    <row r="486" spans="2:8">
      <c r="B486" s="317"/>
      <c r="C486" s="318"/>
      <c r="D486" s="318"/>
      <c r="E486" s="318"/>
      <c r="F486" s="318"/>
      <c r="G486" s="319"/>
      <c r="H486" s="39"/>
    </row>
    <row r="487" spans="2:8">
      <c r="B487" s="32"/>
      <c r="C487" s="33"/>
      <c r="D487" s="33"/>
      <c r="E487" s="33"/>
      <c r="F487" s="33"/>
      <c r="G487" s="46"/>
      <c r="H487" s="39"/>
    </row>
    <row r="488" spans="2:8">
      <c r="B488" s="317"/>
      <c r="C488" s="318"/>
      <c r="D488" s="318"/>
      <c r="E488" s="318"/>
      <c r="F488" s="318"/>
      <c r="G488" s="319"/>
      <c r="H488" s="39"/>
    </row>
    <row r="489" spans="2:8">
      <c r="B489" s="32"/>
      <c r="C489" s="33"/>
      <c r="D489" s="33"/>
      <c r="E489" s="33"/>
      <c r="F489" s="33"/>
      <c r="G489" s="46"/>
      <c r="H489" s="39"/>
    </row>
    <row r="490" spans="2:8">
      <c r="B490" s="317"/>
      <c r="C490" s="318"/>
      <c r="D490" s="318"/>
      <c r="E490" s="318"/>
      <c r="F490" s="318"/>
      <c r="G490" s="319"/>
      <c r="H490" s="39"/>
    </row>
    <row r="491" spans="2:8">
      <c r="B491" s="32"/>
      <c r="C491" s="33"/>
      <c r="D491" s="33"/>
      <c r="E491" s="33"/>
      <c r="F491" s="33"/>
      <c r="G491" s="46"/>
      <c r="H491" s="39"/>
    </row>
    <row r="492" spans="2:8">
      <c r="B492" s="317"/>
      <c r="C492" s="318"/>
      <c r="D492" s="318"/>
      <c r="E492" s="318"/>
      <c r="F492" s="318"/>
      <c r="G492" s="319"/>
      <c r="H492" s="39"/>
    </row>
    <row r="493" spans="2:8">
      <c r="B493" s="32"/>
      <c r="C493" s="33"/>
      <c r="D493" s="33"/>
      <c r="E493" s="33"/>
      <c r="F493" s="33"/>
      <c r="G493" s="46"/>
      <c r="H493" s="39"/>
    </row>
    <row r="494" spans="2:8">
      <c r="B494" s="317"/>
      <c r="C494" s="318"/>
      <c r="D494" s="318"/>
      <c r="E494" s="318"/>
      <c r="F494" s="318"/>
      <c r="G494" s="319"/>
      <c r="H494" s="39"/>
    </row>
    <row r="495" spans="2:8">
      <c r="B495" s="32"/>
      <c r="C495" s="33"/>
      <c r="D495" s="33"/>
      <c r="E495" s="33"/>
      <c r="F495" s="33"/>
      <c r="G495" s="46"/>
      <c r="H495" s="41"/>
    </row>
    <row r="496" spans="2:8">
      <c r="B496" s="317"/>
      <c r="C496" s="318"/>
      <c r="D496" s="318"/>
      <c r="E496" s="318"/>
      <c r="F496" s="318"/>
      <c r="G496" s="319"/>
      <c r="H496" s="41"/>
    </row>
    <row r="497" spans="2:8">
      <c r="B497" s="32"/>
      <c r="C497" s="33"/>
      <c r="D497" s="33"/>
      <c r="E497" s="33"/>
      <c r="F497" s="33"/>
      <c r="G497" s="46"/>
      <c r="H497" s="39"/>
    </row>
    <row r="498" spans="2:8">
      <c r="B498" s="317"/>
      <c r="C498" s="318"/>
      <c r="D498" s="318"/>
      <c r="E498" s="318"/>
      <c r="F498" s="318"/>
      <c r="G498" s="319"/>
      <c r="H498" s="39"/>
    </row>
    <row r="499" spans="2:8">
      <c r="B499" s="32"/>
      <c r="C499" s="33"/>
      <c r="D499" s="33"/>
      <c r="E499" s="33"/>
      <c r="F499" s="33"/>
      <c r="G499" s="46"/>
      <c r="H499" s="39"/>
    </row>
    <row r="500" spans="2:8">
      <c r="B500" s="317"/>
      <c r="C500" s="318"/>
      <c r="D500" s="318"/>
      <c r="E500" s="318"/>
      <c r="F500" s="318"/>
      <c r="G500" s="319"/>
      <c r="H500" s="39"/>
    </row>
    <row r="501" spans="2:8">
      <c r="B501" s="32"/>
      <c r="C501" s="33"/>
      <c r="D501" s="33"/>
      <c r="E501" s="33"/>
      <c r="F501" s="33"/>
      <c r="G501" s="46"/>
      <c r="H501" s="39"/>
    </row>
    <row r="502" spans="2:8">
      <c r="B502" s="317"/>
      <c r="C502" s="318"/>
      <c r="D502" s="318"/>
      <c r="E502" s="318"/>
      <c r="F502" s="318"/>
      <c r="G502" s="319"/>
      <c r="H502" s="39"/>
    </row>
    <row r="503" spans="2:8">
      <c r="B503" s="32"/>
      <c r="C503" s="33"/>
      <c r="D503" s="33"/>
      <c r="E503" s="33"/>
      <c r="F503" s="33"/>
      <c r="G503" s="46"/>
      <c r="H503" s="39"/>
    </row>
    <row r="504" spans="2:8">
      <c r="B504" s="317"/>
      <c r="C504" s="318"/>
      <c r="D504" s="318"/>
      <c r="E504" s="318"/>
      <c r="F504" s="318"/>
      <c r="G504" s="319"/>
      <c r="H504" s="39"/>
    </row>
    <row r="505" spans="2:8">
      <c r="B505" s="32"/>
      <c r="C505" s="33"/>
      <c r="D505" s="33"/>
      <c r="E505" s="33"/>
      <c r="F505" s="33"/>
      <c r="G505" s="46"/>
      <c r="H505" s="39"/>
    </row>
    <row r="506" spans="2:8">
      <c r="B506" s="317"/>
      <c r="C506" s="318"/>
      <c r="D506" s="318"/>
      <c r="E506" s="318"/>
      <c r="F506" s="318"/>
      <c r="G506" s="319"/>
      <c r="H506" s="39"/>
    </row>
    <row r="507" spans="2:8">
      <c r="B507" s="32"/>
      <c r="C507" s="33"/>
      <c r="D507" s="33"/>
      <c r="E507" s="33"/>
      <c r="F507" s="33"/>
      <c r="G507" s="46"/>
      <c r="H507" s="39"/>
    </row>
    <row r="508" spans="2:8">
      <c r="B508" s="317"/>
      <c r="C508" s="318"/>
      <c r="D508" s="318"/>
      <c r="E508" s="318"/>
      <c r="F508" s="318"/>
      <c r="G508" s="319"/>
      <c r="H508" s="39"/>
    </row>
    <row r="509" spans="2:8">
      <c r="B509" s="32"/>
      <c r="C509" s="33"/>
      <c r="D509" s="33"/>
      <c r="E509" s="33"/>
      <c r="F509" s="33"/>
      <c r="G509" s="46"/>
      <c r="H509" s="39"/>
    </row>
    <row r="510" spans="2:8">
      <c r="B510" s="317"/>
      <c r="C510" s="318"/>
      <c r="D510" s="318"/>
      <c r="E510" s="318"/>
      <c r="F510" s="318"/>
      <c r="G510" s="319"/>
      <c r="H510" s="39"/>
    </row>
    <row r="511" spans="2:8">
      <c r="B511" s="32"/>
      <c r="C511" s="33"/>
      <c r="D511" s="33"/>
      <c r="E511" s="33"/>
      <c r="F511" s="33"/>
      <c r="G511" s="46"/>
      <c r="H511" s="39"/>
    </row>
    <row r="512" spans="2:8">
      <c r="B512" s="317"/>
      <c r="C512" s="318"/>
      <c r="D512" s="318"/>
      <c r="E512" s="318"/>
      <c r="F512" s="318"/>
      <c r="G512" s="319"/>
      <c r="H512" s="39"/>
    </row>
    <row r="513" spans="2:8">
      <c r="B513" s="32"/>
      <c r="C513" s="33"/>
      <c r="D513" s="33"/>
      <c r="E513" s="33"/>
      <c r="F513" s="33"/>
      <c r="G513" s="46"/>
      <c r="H513" s="39"/>
    </row>
    <row r="514" spans="2:8">
      <c r="B514" s="317"/>
      <c r="C514" s="318"/>
      <c r="D514" s="318"/>
      <c r="E514" s="318"/>
      <c r="F514" s="318"/>
      <c r="G514" s="319"/>
      <c r="H514" s="39"/>
    </row>
    <row r="515" spans="2:8">
      <c r="B515" s="32"/>
      <c r="C515" s="33"/>
      <c r="D515" s="33"/>
      <c r="E515" s="33"/>
      <c r="F515" s="33"/>
      <c r="G515" s="46"/>
      <c r="H515" s="41"/>
    </row>
    <row r="516" spans="2:8">
      <c r="B516" s="317"/>
      <c r="C516" s="318"/>
      <c r="D516" s="318"/>
      <c r="E516" s="318"/>
      <c r="F516" s="318"/>
      <c r="G516" s="319"/>
      <c r="H516" s="41"/>
    </row>
    <row r="517" spans="2:8">
      <c r="B517" s="32"/>
      <c r="C517" s="33"/>
      <c r="D517" s="33"/>
      <c r="E517" s="33"/>
      <c r="F517" s="33"/>
      <c r="G517" s="46"/>
      <c r="H517" s="39"/>
    </row>
    <row r="518" spans="2:8">
      <c r="B518" s="317"/>
      <c r="C518" s="318"/>
      <c r="D518" s="318"/>
      <c r="E518" s="318"/>
      <c r="F518" s="318"/>
      <c r="G518" s="319"/>
      <c r="H518" s="39"/>
    </row>
    <row r="519" spans="2:8">
      <c r="B519" s="32"/>
      <c r="C519" s="33"/>
      <c r="D519" s="33"/>
      <c r="E519" s="33"/>
      <c r="F519" s="33"/>
      <c r="G519" s="46"/>
      <c r="H519" s="39"/>
    </row>
    <row r="520" spans="2:8">
      <c r="B520" s="317"/>
      <c r="C520" s="318"/>
      <c r="D520" s="318"/>
      <c r="E520" s="318"/>
      <c r="F520" s="318"/>
      <c r="G520" s="319"/>
      <c r="H520" s="39"/>
    </row>
    <row r="521" spans="2:8">
      <c r="B521" s="32"/>
      <c r="C521" s="33"/>
      <c r="D521" s="33"/>
      <c r="E521" s="33"/>
      <c r="F521" s="33"/>
      <c r="G521" s="46"/>
      <c r="H521" s="39"/>
    </row>
    <row r="522" spans="2:8">
      <c r="B522" s="317"/>
      <c r="C522" s="318"/>
      <c r="D522" s="318"/>
      <c r="E522" s="318"/>
      <c r="F522" s="318"/>
      <c r="G522" s="319"/>
      <c r="H522" s="39"/>
    </row>
    <row r="523" spans="2:8">
      <c r="B523" s="32"/>
      <c r="C523" s="33"/>
      <c r="D523" s="33"/>
      <c r="E523" s="33"/>
      <c r="F523" s="33"/>
      <c r="G523" s="46"/>
      <c r="H523" s="39"/>
    </row>
    <row r="524" spans="2:8">
      <c r="B524" s="317"/>
      <c r="C524" s="318"/>
      <c r="D524" s="318"/>
      <c r="E524" s="318"/>
      <c r="F524" s="318"/>
      <c r="G524" s="319"/>
      <c r="H524" s="39"/>
    </row>
    <row r="525" spans="2:8">
      <c r="B525" s="32"/>
      <c r="C525" s="33"/>
      <c r="D525" s="33"/>
      <c r="E525" s="33"/>
      <c r="F525" s="33"/>
      <c r="G525" s="46"/>
      <c r="H525" s="39"/>
    </row>
    <row r="526" spans="2:8">
      <c r="B526" s="317"/>
      <c r="C526" s="318"/>
      <c r="D526" s="318"/>
      <c r="E526" s="318"/>
      <c r="F526" s="318"/>
      <c r="G526" s="319"/>
      <c r="H526" s="39"/>
    </row>
    <row r="527" spans="2:8">
      <c r="B527" s="32"/>
      <c r="C527" s="33"/>
      <c r="D527" s="33"/>
      <c r="E527" s="33"/>
      <c r="F527" s="33"/>
      <c r="G527" s="46"/>
      <c r="H527" s="39"/>
    </row>
    <row r="528" spans="2:8">
      <c r="B528" s="317"/>
      <c r="C528" s="318"/>
      <c r="D528" s="318"/>
      <c r="E528" s="318"/>
      <c r="F528" s="318"/>
      <c r="G528" s="319"/>
      <c r="H528" s="39"/>
    </row>
    <row r="529" spans="2:8">
      <c r="B529" s="32"/>
      <c r="C529" s="33"/>
      <c r="D529" s="33"/>
      <c r="E529" s="33"/>
      <c r="F529" s="33"/>
      <c r="G529" s="46"/>
      <c r="H529" s="39"/>
    </row>
    <row r="530" spans="2:8">
      <c r="B530" s="317"/>
      <c r="C530" s="318"/>
      <c r="D530" s="318"/>
      <c r="E530" s="318"/>
      <c r="F530" s="318"/>
      <c r="G530" s="319"/>
      <c r="H530" s="39"/>
    </row>
    <row r="531" spans="2:8">
      <c r="B531" s="32"/>
      <c r="C531" s="33"/>
      <c r="D531" s="33"/>
      <c r="E531" s="33"/>
      <c r="F531" s="33"/>
      <c r="G531" s="46"/>
      <c r="H531" s="39"/>
    </row>
    <row r="532" spans="2:8">
      <c r="B532" s="317"/>
      <c r="C532" s="318"/>
      <c r="D532" s="318"/>
      <c r="E532" s="318"/>
      <c r="F532" s="318"/>
      <c r="G532" s="319"/>
      <c r="H532" s="39"/>
    </row>
    <row r="533" spans="2:8">
      <c r="B533" s="32"/>
      <c r="C533" s="33"/>
      <c r="D533" s="33"/>
      <c r="E533" s="33"/>
      <c r="F533" s="33"/>
      <c r="G533" s="46"/>
      <c r="H533" s="39"/>
    </row>
    <row r="534" spans="2:8">
      <c r="B534" s="317"/>
      <c r="C534" s="318"/>
      <c r="D534" s="318"/>
      <c r="E534" s="318"/>
      <c r="F534" s="318"/>
      <c r="G534" s="319"/>
      <c r="H534" s="39"/>
    </row>
    <row r="535" spans="2:8">
      <c r="B535" s="32"/>
      <c r="C535" s="33"/>
      <c r="D535" s="33"/>
      <c r="E535" s="33"/>
      <c r="F535" s="33"/>
      <c r="G535" s="46"/>
      <c r="H535" s="41"/>
    </row>
    <row r="536" spans="2:8">
      <c r="B536" s="317"/>
      <c r="C536" s="318"/>
      <c r="D536" s="318"/>
      <c r="E536" s="318"/>
      <c r="F536" s="318"/>
      <c r="G536" s="319"/>
      <c r="H536" s="41"/>
    </row>
    <row r="537" spans="2:8">
      <c r="B537" s="32"/>
      <c r="C537" s="33"/>
      <c r="D537" s="33"/>
      <c r="E537" s="33"/>
      <c r="F537" s="33"/>
      <c r="G537" s="46"/>
      <c r="H537" s="39"/>
    </row>
    <row r="538" spans="2:8">
      <c r="B538" s="317"/>
      <c r="C538" s="318"/>
      <c r="D538" s="318"/>
      <c r="E538" s="318"/>
      <c r="F538" s="318"/>
      <c r="G538" s="319"/>
      <c r="H538" s="39"/>
    </row>
    <row r="539" spans="2:8">
      <c r="B539" s="32"/>
      <c r="C539" s="33"/>
      <c r="D539" s="33"/>
      <c r="E539" s="33"/>
      <c r="F539" s="33"/>
      <c r="G539" s="46"/>
      <c r="H539" s="39"/>
    </row>
    <row r="540" spans="2:8">
      <c r="B540" s="317"/>
      <c r="C540" s="318"/>
      <c r="D540" s="318"/>
      <c r="E540" s="318"/>
      <c r="F540" s="318"/>
      <c r="G540" s="319"/>
      <c r="H540" s="39"/>
    </row>
    <row r="541" spans="2:8">
      <c r="B541" s="32"/>
      <c r="C541" s="33"/>
      <c r="D541" s="33"/>
      <c r="E541" s="33"/>
      <c r="F541" s="33"/>
      <c r="G541" s="46"/>
      <c r="H541" s="39"/>
    </row>
    <row r="542" spans="2:8">
      <c r="B542" s="317"/>
      <c r="C542" s="318"/>
      <c r="D542" s="318"/>
      <c r="E542" s="318"/>
      <c r="F542" s="318"/>
      <c r="G542" s="319"/>
      <c r="H542" s="39"/>
    </row>
    <row r="543" spans="2:8">
      <c r="B543" s="32"/>
      <c r="C543" s="33"/>
      <c r="D543" s="33"/>
      <c r="E543" s="33"/>
      <c r="F543" s="33"/>
      <c r="G543" s="46"/>
      <c r="H543" s="39"/>
    </row>
    <row r="544" spans="2:8">
      <c r="B544" s="317"/>
      <c r="C544" s="318"/>
      <c r="D544" s="318"/>
      <c r="E544" s="318"/>
      <c r="F544" s="318"/>
      <c r="G544" s="319"/>
      <c r="H544" s="39"/>
    </row>
    <row r="545" spans="2:8">
      <c r="B545" s="32"/>
      <c r="C545" s="33"/>
      <c r="D545" s="33"/>
      <c r="E545" s="33"/>
      <c r="F545" s="33"/>
      <c r="G545" s="46"/>
      <c r="H545" s="39"/>
    </row>
    <row r="546" spans="2:8">
      <c r="B546" s="317"/>
      <c r="C546" s="318"/>
      <c r="D546" s="318"/>
      <c r="E546" s="318"/>
      <c r="F546" s="318"/>
      <c r="G546" s="319"/>
      <c r="H546" s="39"/>
    </row>
    <row r="547" spans="2:8">
      <c r="B547" s="32"/>
      <c r="C547" s="33"/>
      <c r="D547" s="33"/>
      <c r="E547" s="33"/>
      <c r="F547" s="33"/>
      <c r="G547" s="46"/>
      <c r="H547" s="39"/>
    </row>
    <row r="548" spans="2:8">
      <c r="B548" s="317"/>
      <c r="C548" s="318"/>
      <c r="D548" s="318"/>
      <c r="E548" s="318"/>
      <c r="F548" s="318"/>
      <c r="G548" s="319"/>
      <c r="H548" s="39"/>
    </row>
    <row r="549" spans="2:8">
      <c r="B549" s="32"/>
      <c r="C549" s="33"/>
      <c r="D549" s="33"/>
      <c r="E549" s="33"/>
      <c r="F549" s="33"/>
      <c r="G549" s="46"/>
      <c r="H549" s="39"/>
    </row>
    <row r="550" spans="2:8">
      <c r="B550" s="317"/>
      <c r="C550" s="318"/>
      <c r="D550" s="318"/>
      <c r="E550" s="318"/>
      <c r="F550" s="318"/>
      <c r="G550" s="319"/>
      <c r="H550" s="39"/>
    </row>
    <row r="551" spans="2:8">
      <c r="B551" s="32"/>
      <c r="C551" s="33"/>
      <c r="D551" s="33"/>
      <c r="E551" s="33"/>
      <c r="F551" s="33"/>
      <c r="G551" s="46"/>
      <c r="H551" s="39"/>
    </row>
    <row r="552" spans="2:8">
      <c r="B552" s="317"/>
      <c r="C552" s="318"/>
      <c r="D552" s="318"/>
      <c r="E552" s="318"/>
      <c r="F552" s="318"/>
      <c r="G552" s="319"/>
      <c r="H552" s="39"/>
    </row>
    <row r="553" spans="2:8">
      <c r="B553" s="32"/>
      <c r="C553" s="33"/>
      <c r="D553" s="33"/>
      <c r="E553" s="33"/>
      <c r="F553" s="33"/>
      <c r="G553" s="46"/>
      <c r="H553" s="39"/>
    </row>
    <row r="554" spans="2:8">
      <c r="B554" s="317"/>
      <c r="C554" s="318"/>
      <c r="D554" s="318"/>
      <c r="E554" s="318"/>
      <c r="F554" s="318"/>
      <c r="G554" s="319"/>
      <c r="H554" s="39"/>
    </row>
    <row r="555" spans="2:8">
      <c r="B555" s="32"/>
      <c r="C555" s="33"/>
      <c r="D555" s="33"/>
      <c r="E555" s="33"/>
      <c r="F555" s="33"/>
      <c r="G555" s="46"/>
      <c r="H555" s="41"/>
    </row>
    <row r="556" spans="2:8">
      <c r="B556" s="317"/>
      <c r="C556" s="318"/>
      <c r="D556" s="318"/>
      <c r="E556" s="318"/>
      <c r="F556" s="318"/>
      <c r="G556" s="319"/>
      <c r="H556" s="41"/>
    </row>
    <row r="557" spans="2:8">
      <c r="B557" s="32"/>
      <c r="C557" s="33"/>
      <c r="D557" s="33"/>
      <c r="E557" s="33"/>
      <c r="F557" s="33"/>
      <c r="G557" s="46"/>
      <c r="H557" s="39"/>
    </row>
    <row r="558" spans="2:8">
      <c r="B558" s="317"/>
      <c r="C558" s="318"/>
      <c r="D558" s="318"/>
      <c r="E558" s="318"/>
      <c r="F558" s="318"/>
      <c r="G558" s="319"/>
      <c r="H558" s="39"/>
    </row>
    <row r="559" spans="2:8">
      <c r="B559" s="32"/>
      <c r="C559" s="33"/>
      <c r="D559" s="33"/>
      <c r="E559" s="33"/>
      <c r="F559" s="33"/>
      <c r="G559" s="46"/>
      <c r="H559" s="39"/>
    </row>
    <row r="560" spans="2:8">
      <c r="B560" s="317"/>
      <c r="C560" s="318"/>
      <c r="D560" s="318"/>
      <c r="E560" s="318"/>
      <c r="F560" s="318"/>
      <c r="G560" s="319"/>
      <c r="H560" s="39"/>
    </row>
    <row r="561" spans="2:8">
      <c r="B561" s="32"/>
      <c r="C561" s="33"/>
      <c r="D561" s="33"/>
      <c r="E561" s="33"/>
      <c r="F561" s="33"/>
      <c r="G561" s="46"/>
      <c r="H561" s="39"/>
    </row>
    <row r="562" spans="2:8">
      <c r="B562" s="317"/>
      <c r="C562" s="318"/>
      <c r="D562" s="318"/>
      <c r="E562" s="318"/>
      <c r="F562" s="318"/>
      <c r="G562" s="319"/>
      <c r="H562" s="39"/>
    </row>
    <row r="563" spans="2:8">
      <c r="B563" s="32"/>
      <c r="C563" s="33"/>
      <c r="D563" s="33"/>
      <c r="E563" s="33"/>
      <c r="F563" s="33"/>
      <c r="G563" s="46"/>
      <c r="H563" s="39"/>
    </row>
    <row r="564" spans="2:8">
      <c r="B564" s="317"/>
      <c r="C564" s="318"/>
      <c r="D564" s="318"/>
      <c r="E564" s="318"/>
      <c r="F564" s="318"/>
      <c r="G564" s="319"/>
      <c r="H564" s="39"/>
    </row>
    <row r="565" spans="2:8">
      <c r="B565" s="32"/>
      <c r="C565" s="33"/>
      <c r="D565" s="33"/>
      <c r="E565" s="33"/>
      <c r="F565" s="33"/>
      <c r="G565" s="46"/>
      <c r="H565" s="39"/>
    </row>
    <row r="566" spans="2:8">
      <c r="B566" s="317"/>
      <c r="C566" s="318"/>
      <c r="D566" s="318"/>
      <c r="E566" s="318"/>
      <c r="F566" s="318"/>
      <c r="G566" s="319"/>
      <c r="H566" s="39"/>
    </row>
    <row r="567" spans="2:8">
      <c r="B567" s="32"/>
      <c r="C567" s="33"/>
      <c r="D567" s="33"/>
      <c r="E567" s="33"/>
      <c r="F567" s="33"/>
      <c r="G567" s="46"/>
      <c r="H567" s="39"/>
    </row>
    <row r="568" spans="2:8">
      <c r="B568" s="317"/>
      <c r="C568" s="318"/>
      <c r="D568" s="318"/>
      <c r="E568" s="318"/>
      <c r="F568" s="318"/>
      <c r="G568" s="319"/>
      <c r="H568" s="39"/>
    </row>
    <row r="569" spans="2:8">
      <c r="B569" s="32"/>
      <c r="C569" s="33"/>
      <c r="D569" s="33"/>
      <c r="E569" s="33"/>
      <c r="F569" s="33"/>
      <c r="G569" s="46"/>
      <c r="H569" s="39"/>
    </row>
    <row r="570" spans="2:8">
      <c r="B570" s="317"/>
      <c r="C570" s="318"/>
      <c r="D570" s="318"/>
      <c r="E570" s="318"/>
      <c r="F570" s="318"/>
      <c r="G570" s="319"/>
      <c r="H570" s="39"/>
    </row>
    <row r="571" spans="2:8">
      <c r="B571" s="32"/>
      <c r="C571" s="33"/>
      <c r="D571" s="33"/>
      <c r="E571" s="33"/>
      <c r="F571" s="33"/>
      <c r="G571" s="46"/>
      <c r="H571" s="39"/>
    </row>
    <row r="572" spans="2:8">
      <c r="B572" s="317"/>
      <c r="C572" s="318"/>
      <c r="D572" s="318"/>
      <c r="E572" s="318"/>
      <c r="F572" s="318"/>
      <c r="G572" s="319"/>
      <c r="H572" s="39"/>
    </row>
    <row r="573" spans="2:8">
      <c r="B573" s="32"/>
      <c r="C573" s="33"/>
      <c r="D573" s="33"/>
      <c r="E573" s="33"/>
      <c r="F573" s="33"/>
      <c r="G573" s="46"/>
      <c r="H573" s="39"/>
    </row>
    <row r="574" spans="2:8">
      <c r="B574" s="317"/>
      <c r="C574" s="318"/>
      <c r="D574" s="318"/>
      <c r="E574" s="318"/>
      <c r="F574" s="318"/>
      <c r="G574" s="319"/>
      <c r="H574" s="39"/>
    </row>
    <row r="575" spans="2:8">
      <c r="B575" s="32"/>
      <c r="C575" s="33"/>
      <c r="D575" s="33"/>
      <c r="E575" s="33"/>
      <c r="F575" s="33"/>
      <c r="G575" s="46"/>
      <c r="H575" s="41"/>
    </row>
    <row r="576" spans="2:8">
      <c r="B576" s="317"/>
      <c r="C576" s="318"/>
      <c r="D576" s="318"/>
      <c r="E576" s="318"/>
      <c r="F576" s="318"/>
      <c r="G576" s="319"/>
      <c r="H576" s="41"/>
    </row>
    <row r="577" spans="2:8">
      <c r="B577" s="32"/>
      <c r="C577" s="33"/>
      <c r="D577" s="33"/>
      <c r="E577" s="33"/>
      <c r="F577" s="33"/>
      <c r="G577" s="46"/>
      <c r="H577" s="39"/>
    </row>
    <row r="578" spans="2:8">
      <c r="B578" s="317"/>
      <c r="C578" s="318"/>
      <c r="D578" s="318"/>
      <c r="E578" s="318"/>
      <c r="F578" s="318"/>
      <c r="G578" s="319"/>
      <c r="H578" s="39"/>
    </row>
    <row r="579" spans="2:8">
      <c r="B579" s="32"/>
      <c r="C579" s="33"/>
      <c r="D579" s="33"/>
      <c r="E579" s="33"/>
      <c r="F579" s="33"/>
      <c r="G579" s="46"/>
      <c r="H579" s="39"/>
    </row>
    <row r="580" spans="2:8">
      <c r="B580" s="317"/>
      <c r="C580" s="318"/>
      <c r="D580" s="318"/>
      <c r="E580" s="318"/>
      <c r="F580" s="318"/>
      <c r="G580" s="319"/>
      <c r="H580" s="39"/>
    </row>
    <row r="581" spans="2:8">
      <c r="B581" s="32"/>
      <c r="C581" s="33"/>
      <c r="D581" s="33"/>
      <c r="E581" s="33"/>
      <c r="F581" s="33"/>
      <c r="G581" s="46"/>
      <c r="H581" s="39"/>
    </row>
    <row r="582" spans="2:8">
      <c r="B582" s="317"/>
      <c r="C582" s="318"/>
      <c r="D582" s="318"/>
      <c r="E582" s="318"/>
      <c r="F582" s="318"/>
      <c r="G582" s="319"/>
      <c r="H582" s="39"/>
    </row>
    <row r="583" spans="2:8">
      <c r="B583" s="32"/>
      <c r="C583" s="33"/>
      <c r="D583" s="33"/>
      <c r="E583" s="33"/>
      <c r="F583" s="33"/>
      <c r="G583" s="46"/>
      <c r="H583" s="39"/>
    </row>
    <row r="584" spans="2:8">
      <c r="B584" s="317"/>
      <c r="C584" s="318"/>
      <c r="D584" s="318"/>
      <c r="E584" s="318"/>
      <c r="F584" s="318"/>
      <c r="G584" s="319"/>
      <c r="H584" s="39"/>
    </row>
    <row r="585" spans="2:8">
      <c r="B585" s="32"/>
      <c r="C585" s="33"/>
      <c r="D585" s="33"/>
      <c r="E585" s="33"/>
      <c r="F585" s="33"/>
      <c r="G585" s="46"/>
      <c r="H585" s="39"/>
    </row>
    <row r="586" spans="2:8">
      <c r="B586" s="317"/>
      <c r="C586" s="318"/>
      <c r="D586" s="318"/>
      <c r="E586" s="318"/>
      <c r="F586" s="318"/>
      <c r="G586" s="319"/>
      <c r="H586" s="39"/>
    </row>
    <row r="587" spans="2:8">
      <c r="B587" s="32"/>
      <c r="C587" s="33"/>
      <c r="D587" s="33"/>
      <c r="E587" s="33"/>
      <c r="F587" s="33"/>
      <c r="G587" s="46"/>
      <c r="H587" s="39"/>
    </row>
    <row r="588" spans="2:8">
      <c r="B588" s="317"/>
      <c r="C588" s="318"/>
      <c r="D588" s="318"/>
      <c r="E588" s="318"/>
      <c r="F588" s="318"/>
      <c r="G588" s="319"/>
      <c r="H588" s="39"/>
    </row>
    <row r="589" spans="2:8">
      <c r="B589" s="32"/>
      <c r="C589" s="33"/>
      <c r="D589" s="33"/>
      <c r="E589" s="33"/>
      <c r="F589" s="33"/>
      <c r="G589" s="46"/>
      <c r="H589" s="39"/>
    </row>
    <row r="590" spans="2:8">
      <c r="B590" s="317"/>
      <c r="C590" s="318"/>
      <c r="D590" s="318"/>
      <c r="E590" s="318"/>
      <c r="F590" s="318"/>
      <c r="G590" s="319"/>
      <c r="H590" s="39"/>
    </row>
    <row r="591" spans="2:8">
      <c r="B591" s="32"/>
      <c r="C591" s="33"/>
      <c r="D591" s="33"/>
      <c r="E591" s="33"/>
      <c r="F591" s="33"/>
      <c r="G591" s="46"/>
      <c r="H591" s="39"/>
    </row>
    <row r="592" spans="2:8">
      <c r="B592" s="317"/>
      <c r="C592" s="318"/>
      <c r="D592" s="318"/>
      <c r="E592" s="318"/>
      <c r="F592" s="318"/>
      <c r="G592" s="319"/>
      <c r="H592" s="39"/>
    </row>
    <row r="593" spans="2:8">
      <c r="B593" s="32"/>
      <c r="C593" s="33"/>
      <c r="D593" s="33"/>
      <c r="E593" s="33"/>
      <c r="F593" s="33"/>
      <c r="G593" s="46"/>
      <c r="H593" s="39"/>
    </row>
    <row r="594" spans="2:8">
      <c r="B594" s="317"/>
      <c r="C594" s="318"/>
      <c r="D594" s="318"/>
      <c r="E594" s="318"/>
      <c r="F594" s="318"/>
      <c r="G594" s="319"/>
      <c r="H594" s="39"/>
    </row>
    <row r="595" spans="2:8">
      <c r="B595" s="32"/>
      <c r="C595" s="33"/>
      <c r="D595" s="33"/>
      <c r="E595" s="33"/>
      <c r="F595" s="33"/>
      <c r="G595" s="46"/>
      <c r="H595" s="41"/>
    </row>
    <row r="596" spans="2:8">
      <c r="B596" s="317"/>
      <c r="C596" s="318"/>
      <c r="D596" s="318"/>
      <c r="E596" s="318"/>
      <c r="F596" s="318"/>
      <c r="G596" s="319"/>
      <c r="H596" s="41"/>
    </row>
    <row r="597" spans="2:8">
      <c r="B597" s="32"/>
      <c r="C597" s="33"/>
      <c r="D597" s="33"/>
      <c r="E597" s="33"/>
      <c r="F597" s="33"/>
      <c r="G597" s="46"/>
      <c r="H597" s="39"/>
    </row>
    <row r="598" spans="2:8">
      <c r="B598" s="317"/>
      <c r="C598" s="318"/>
      <c r="D598" s="318"/>
      <c r="E598" s="318"/>
      <c r="F598" s="318"/>
      <c r="G598" s="319"/>
      <c r="H598" s="39"/>
    </row>
    <row r="599" spans="2:8">
      <c r="B599" s="32"/>
      <c r="C599" s="33"/>
      <c r="D599" s="33"/>
      <c r="E599" s="33"/>
      <c r="F599" s="33"/>
      <c r="G599" s="46"/>
      <c r="H599" s="39"/>
    </row>
    <row r="600" spans="2:8">
      <c r="B600" s="317"/>
      <c r="C600" s="318"/>
      <c r="D600" s="318"/>
      <c r="E600" s="318"/>
      <c r="F600" s="318"/>
      <c r="G600" s="319"/>
      <c r="H600" s="39"/>
    </row>
    <row r="601" spans="2:8">
      <c r="B601" s="32"/>
      <c r="C601" s="33"/>
      <c r="D601" s="33"/>
      <c r="E601" s="33"/>
      <c r="F601" s="33"/>
      <c r="G601" s="46"/>
      <c r="H601" s="39"/>
    </row>
    <row r="602" spans="2:8">
      <c r="B602" s="317"/>
      <c r="C602" s="318"/>
      <c r="D602" s="318"/>
      <c r="E602" s="318"/>
      <c r="F602" s="318"/>
      <c r="G602" s="319"/>
      <c r="H602" s="39"/>
    </row>
    <row r="603" spans="2:8">
      <c r="B603" s="32"/>
      <c r="C603" s="33"/>
      <c r="D603" s="33"/>
      <c r="E603" s="33"/>
      <c r="F603" s="33"/>
      <c r="G603" s="46"/>
      <c r="H603" s="39"/>
    </row>
    <row r="604" spans="2:8">
      <c r="B604" s="317"/>
      <c r="C604" s="318"/>
      <c r="D604" s="318"/>
      <c r="E604" s="318"/>
      <c r="F604" s="318"/>
      <c r="G604" s="319"/>
      <c r="H604" s="39"/>
    </row>
    <row r="605" spans="2:8">
      <c r="B605" s="32"/>
      <c r="C605" s="33"/>
      <c r="D605" s="33"/>
      <c r="E605" s="33"/>
      <c r="F605" s="33"/>
      <c r="G605" s="46"/>
      <c r="H605" s="39"/>
    </row>
    <row r="606" spans="2:8">
      <c r="B606" s="317"/>
      <c r="C606" s="318"/>
      <c r="D606" s="318"/>
      <c r="E606" s="318"/>
      <c r="F606" s="318"/>
      <c r="G606" s="319"/>
      <c r="H606" s="39"/>
    </row>
    <row r="607" spans="2:8">
      <c r="B607" s="32"/>
      <c r="C607" s="33"/>
      <c r="D607" s="33"/>
      <c r="E607" s="33"/>
      <c r="F607" s="33"/>
      <c r="G607" s="46"/>
      <c r="H607" s="39"/>
    </row>
    <row r="608" spans="2:8">
      <c r="B608" s="317"/>
      <c r="C608" s="318"/>
      <c r="D608" s="318"/>
      <c r="E608" s="318"/>
      <c r="F608" s="318"/>
      <c r="G608" s="319"/>
      <c r="H608" s="39"/>
    </row>
    <row r="609" spans="2:8">
      <c r="B609" s="32"/>
      <c r="C609" s="33"/>
      <c r="D609" s="33"/>
      <c r="E609" s="33"/>
      <c r="F609" s="33"/>
      <c r="G609" s="46"/>
      <c r="H609" s="39"/>
    </row>
    <row r="610" spans="2:8">
      <c r="B610" s="317"/>
      <c r="C610" s="318"/>
      <c r="D610" s="318"/>
      <c r="E610" s="318"/>
      <c r="F610" s="318"/>
      <c r="G610" s="319"/>
      <c r="H610" s="39"/>
    </row>
    <row r="611" spans="2:8">
      <c r="B611" s="32"/>
      <c r="C611" s="33"/>
      <c r="D611" s="33"/>
      <c r="E611" s="33"/>
      <c r="F611" s="33"/>
      <c r="G611" s="46"/>
      <c r="H611" s="39"/>
    </row>
    <row r="612" spans="2:8">
      <c r="B612" s="317"/>
      <c r="C612" s="318"/>
      <c r="D612" s="318"/>
      <c r="E612" s="318"/>
      <c r="F612" s="318"/>
      <c r="G612" s="319"/>
      <c r="H612" s="39"/>
    </row>
    <row r="613" spans="2:8">
      <c r="B613" s="32"/>
      <c r="C613" s="33"/>
      <c r="D613" s="33"/>
      <c r="E613" s="33"/>
      <c r="F613" s="33"/>
      <c r="G613" s="46"/>
      <c r="H613" s="39"/>
    </row>
    <row r="614" spans="2:8">
      <c r="B614" s="317"/>
      <c r="C614" s="318"/>
      <c r="D614" s="318"/>
      <c r="E614" s="318"/>
      <c r="F614" s="318"/>
      <c r="G614" s="319"/>
      <c r="H614" s="39"/>
    </row>
    <row r="615" spans="2:8">
      <c r="B615" s="32"/>
      <c r="C615" s="33"/>
      <c r="D615" s="33"/>
      <c r="E615" s="33"/>
      <c r="F615" s="33"/>
      <c r="G615" s="46"/>
      <c r="H615" s="41"/>
    </row>
    <row r="616" spans="2:8">
      <c r="B616" s="317"/>
      <c r="C616" s="318"/>
      <c r="D616" s="318"/>
      <c r="E616" s="318"/>
      <c r="F616" s="318"/>
      <c r="G616" s="319"/>
      <c r="H616" s="41"/>
    </row>
    <row r="617" spans="2:8">
      <c r="B617" s="32"/>
      <c r="C617" s="33"/>
      <c r="D617" s="33"/>
      <c r="E617" s="33"/>
      <c r="F617" s="33"/>
      <c r="G617" s="46"/>
      <c r="H617" s="39"/>
    </row>
    <row r="618" spans="2:8">
      <c r="B618" s="317"/>
      <c r="C618" s="318"/>
      <c r="D618" s="318"/>
      <c r="E618" s="318"/>
      <c r="F618" s="318"/>
      <c r="G618" s="319"/>
      <c r="H618" s="39"/>
    </row>
    <row r="619" spans="2:8">
      <c r="B619" s="32"/>
      <c r="C619" s="33"/>
      <c r="D619" s="33"/>
      <c r="E619" s="33"/>
      <c r="F619" s="33"/>
      <c r="G619" s="46"/>
      <c r="H619" s="39"/>
    </row>
    <row r="620" spans="2:8">
      <c r="B620" s="317"/>
      <c r="C620" s="318"/>
      <c r="D620" s="318"/>
      <c r="E620" s="318"/>
      <c r="F620" s="318"/>
      <c r="G620" s="319"/>
      <c r="H620" s="39"/>
    </row>
    <row r="621" spans="2:8">
      <c r="B621" s="32"/>
      <c r="C621" s="33"/>
      <c r="D621" s="33"/>
      <c r="E621" s="33"/>
      <c r="F621" s="33"/>
      <c r="G621" s="46"/>
      <c r="H621" s="39"/>
    </row>
    <row r="622" spans="2:8">
      <c r="B622" s="317"/>
      <c r="C622" s="318"/>
      <c r="D622" s="318"/>
      <c r="E622" s="318"/>
      <c r="F622" s="318"/>
      <c r="G622" s="319"/>
      <c r="H622" s="39"/>
    </row>
    <row r="623" spans="2:8">
      <c r="B623" s="32"/>
      <c r="C623" s="33"/>
      <c r="D623" s="33"/>
      <c r="E623" s="33"/>
      <c r="F623" s="33"/>
      <c r="G623" s="46"/>
      <c r="H623" s="39"/>
    </row>
    <row r="624" spans="2:8">
      <c r="B624" s="317"/>
      <c r="C624" s="318"/>
      <c r="D624" s="318"/>
      <c r="E624" s="318"/>
      <c r="F624" s="318"/>
      <c r="G624" s="319"/>
      <c r="H624" s="39"/>
    </row>
    <row r="625" spans="2:8">
      <c r="B625" s="32"/>
      <c r="C625" s="33"/>
      <c r="D625" s="33"/>
      <c r="E625" s="33"/>
      <c r="F625" s="33"/>
      <c r="G625" s="46"/>
      <c r="H625" s="39"/>
    </row>
    <row r="626" spans="2:8">
      <c r="B626" s="317"/>
      <c r="C626" s="318"/>
      <c r="D626" s="318"/>
      <c r="E626" s="318"/>
      <c r="F626" s="318"/>
      <c r="G626" s="319"/>
      <c r="H626" s="39"/>
    </row>
    <row r="627" spans="2:8">
      <c r="B627" s="32"/>
      <c r="C627" s="33"/>
      <c r="D627" s="33"/>
      <c r="E627" s="33"/>
      <c r="F627" s="33"/>
      <c r="G627" s="46"/>
      <c r="H627" s="39"/>
    </row>
    <row r="628" spans="2:8">
      <c r="B628" s="317"/>
      <c r="C628" s="318"/>
      <c r="D628" s="318"/>
      <c r="E628" s="318"/>
      <c r="F628" s="318"/>
      <c r="G628" s="319"/>
      <c r="H628" s="39"/>
    </row>
    <row r="629" spans="2:8">
      <c r="B629" s="32"/>
      <c r="C629" s="33"/>
      <c r="D629" s="33"/>
      <c r="E629" s="33"/>
      <c r="F629" s="33"/>
      <c r="G629" s="46"/>
      <c r="H629" s="39"/>
    </row>
    <row r="630" spans="2:8">
      <c r="B630" s="317"/>
      <c r="C630" s="318"/>
      <c r="D630" s="318"/>
      <c r="E630" s="318"/>
      <c r="F630" s="318"/>
      <c r="G630" s="319"/>
      <c r="H630" s="39"/>
    </row>
    <row r="631" spans="2:8">
      <c r="B631" s="32"/>
      <c r="C631" s="33"/>
      <c r="D631" s="33"/>
      <c r="E631" s="33"/>
      <c r="F631" s="33"/>
      <c r="G631" s="46"/>
      <c r="H631" s="39"/>
    </row>
    <row r="632" spans="2:8">
      <c r="B632" s="317"/>
      <c r="C632" s="318"/>
      <c r="D632" s="318"/>
      <c r="E632" s="318"/>
      <c r="F632" s="318"/>
      <c r="G632" s="319"/>
      <c r="H632" s="39"/>
    </row>
    <row r="633" spans="2:8">
      <c r="B633" s="32"/>
      <c r="C633" s="33"/>
      <c r="D633" s="33"/>
      <c r="E633" s="33"/>
      <c r="F633" s="33"/>
      <c r="G633" s="46"/>
      <c r="H633" s="39"/>
    </row>
    <row r="634" spans="2:8">
      <c r="B634" s="317"/>
      <c r="C634" s="318"/>
      <c r="D634" s="318"/>
      <c r="E634" s="318"/>
      <c r="F634" s="318"/>
      <c r="G634" s="319"/>
      <c r="H634" s="39"/>
    </row>
    <row r="635" spans="2:8">
      <c r="B635" s="32"/>
      <c r="C635" s="33"/>
      <c r="D635" s="33"/>
      <c r="E635" s="33"/>
      <c r="F635" s="33"/>
      <c r="G635" s="46"/>
      <c r="H635" s="41"/>
    </row>
    <row r="636" spans="2:8">
      <c r="B636" s="317"/>
      <c r="C636" s="318"/>
      <c r="D636" s="318"/>
      <c r="E636" s="318"/>
      <c r="F636" s="318"/>
      <c r="G636" s="319"/>
      <c r="H636" s="41"/>
    </row>
    <row r="637" spans="2:8">
      <c r="B637" s="32"/>
      <c r="C637" s="33"/>
      <c r="D637" s="33"/>
      <c r="E637" s="33"/>
      <c r="F637" s="33"/>
      <c r="G637" s="46"/>
      <c r="H637" s="39"/>
    </row>
    <row r="638" spans="2:8">
      <c r="B638" s="317"/>
      <c r="C638" s="318"/>
      <c r="D638" s="318"/>
      <c r="E638" s="318"/>
      <c r="F638" s="318"/>
      <c r="G638" s="319"/>
      <c r="H638" s="39"/>
    </row>
    <row r="639" spans="2:8">
      <c r="B639" s="32"/>
      <c r="C639" s="33"/>
      <c r="D639" s="33"/>
      <c r="E639" s="33"/>
      <c r="F639" s="33"/>
      <c r="G639" s="46"/>
      <c r="H639" s="39"/>
    </row>
    <row r="640" spans="2:8">
      <c r="B640" s="317"/>
      <c r="C640" s="318"/>
      <c r="D640" s="318"/>
      <c r="E640" s="318"/>
      <c r="F640" s="318"/>
      <c r="G640" s="319"/>
      <c r="H640" s="39"/>
    </row>
    <row r="641" spans="2:8">
      <c r="B641" s="32"/>
      <c r="C641" s="33"/>
      <c r="D641" s="33"/>
      <c r="E641" s="33"/>
      <c r="F641" s="33"/>
      <c r="G641" s="46"/>
      <c r="H641" s="39"/>
    </row>
    <row r="642" spans="2:8">
      <c r="B642" s="317"/>
      <c r="C642" s="318"/>
      <c r="D642" s="318"/>
      <c r="E642" s="318"/>
      <c r="F642" s="318"/>
      <c r="G642" s="319"/>
      <c r="H642" s="39"/>
    </row>
    <row r="643" spans="2:8">
      <c r="B643" s="32"/>
      <c r="C643" s="33"/>
      <c r="D643" s="33"/>
      <c r="E643" s="33"/>
      <c r="F643" s="33"/>
      <c r="G643" s="46"/>
      <c r="H643" s="39"/>
    </row>
    <row r="644" spans="2:8">
      <c r="B644" s="317"/>
      <c r="C644" s="318"/>
      <c r="D644" s="318"/>
      <c r="E644" s="318"/>
      <c r="F644" s="318"/>
      <c r="G644" s="319"/>
      <c r="H644" s="39"/>
    </row>
    <row r="645" spans="2:8">
      <c r="B645" s="32"/>
      <c r="C645" s="33"/>
      <c r="D645" s="33"/>
      <c r="E645" s="33"/>
      <c r="F645" s="33"/>
      <c r="G645" s="46"/>
      <c r="H645" s="39"/>
    </row>
    <row r="646" spans="2:8">
      <c r="B646" s="317"/>
      <c r="C646" s="318"/>
      <c r="D646" s="318"/>
      <c r="E646" s="318"/>
      <c r="F646" s="318"/>
      <c r="G646" s="319"/>
      <c r="H646" s="39"/>
    </row>
    <row r="647" spans="2:8">
      <c r="B647" s="32"/>
      <c r="C647" s="33"/>
      <c r="D647" s="33"/>
      <c r="E647" s="33"/>
      <c r="F647" s="33"/>
      <c r="G647" s="46"/>
      <c r="H647" s="39"/>
    </row>
    <row r="648" spans="2:8">
      <c r="B648" s="317"/>
      <c r="C648" s="318"/>
      <c r="D648" s="318"/>
      <c r="E648" s="318"/>
      <c r="F648" s="318"/>
      <c r="G648" s="319"/>
      <c r="H648" s="39"/>
    </row>
    <row r="649" spans="2:8">
      <c r="B649" s="32"/>
      <c r="C649" s="33"/>
      <c r="D649" s="33"/>
      <c r="E649" s="33"/>
      <c r="F649" s="33"/>
      <c r="G649" s="46"/>
      <c r="H649" s="39"/>
    </row>
    <row r="650" spans="2:8">
      <c r="B650" s="317"/>
      <c r="C650" s="318"/>
      <c r="D650" s="318"/>
      <c r="E650" s="318"/>
      <c r="F650" s="318"/>
      <c r="G650" s="319"/>
      <c r="H650" s="39"/>
    </row>
    <row r="651" spans="2:8">
      <c r="B651" s="32"/>
      <c r="C651" s="33"/>
      <c r="D651" s="33"/>
      <c r="E651" s="33"/>
      <c r="F651" s="33"/>
      <c r="G651" s="46"/>
      <c r="H651" s="39"/>
    </row>
    <row r="652" spans="2:8">
      <c r="B652" s="317"/>
      <c r="C652" s="318"/>
      <c r="D652" s="318"/>
      <c r="E652" s="318"/>
      <c r="F652" s="318"/>
      <c r="G652" s="319"/>
      <c r="H652" s="39"/>
    </row>
    <row r="653" spans="2:8">
      <c r="B653" s="32"/>
      <c r="C653" s="33"/>
      <c r="D653" s="33"/>
      <c r="E653" s="33"/>
      <c r="F653" s="33"/>
      <c r="G653" s="46"/>
      <c r="H653" s="39"/>
    </row>
    <row r="654" spans="2:8">
      <c r="B654" s="317"/>
      <c r="C654" s="318"/>
      <c r="D654" s="318"/>
      <c r="E654" s="318"/>
      <c r="F654" s="318"/>
      <c r="G654" s="319"/>
      <c r="H654" s="39"/>
    </row>
    <row r="655" spans="2:8">
      <c r="B655" s="32"/>
      <c r="C655" s="33"/>
      <c r="D655" s="33"/>
      <c r="E655" s="33"/>
      <c r="F655" s="33"/>
      <c r="G655" s="46"/>
      <c r="H655" s="41"/>
    </row>
    <row r="656" spans="2:8">
      <c r="B656" s="317"/>
      <c r="C656" s="318"/>
      <c r="D656" s="318"/>
      <c r="E656" s="318"/>
      <c r="F656" s="318"/>
      <c r="G656" s="319"/>
      <c r="H656" s="41"/>
    </row>
    <row r="657" spans="2:8">
      <c r="B657" s="32"/>
      <c r="C657" s="33"/>
      <c r="D657" s="33"/>
      <c r="E657" s="33"/>
      <c r="F657" s="33"/>
      <c r="G657" s="46"/>
      <c r="H657" s="39"/>
    </row>
    <row r="658" spans="2:8">
      <c r="B658" s="317"/>
      <c r="C658" s="318"/>
      <c r="D658" s="318"/>
      <c r="E658" s="318"/>
      <c r="F658" s="318"/>
      <c r="G658" s="319"/>
      <c r="H658" s="39"/>
    </row>
    <row r="659" spans="2:8">
      <c r="B659" s="32"/>
      <c r="C659" s="33"/>
      <c r="D659" s="33"/>
      <c r="E659" s="33"/>
      <c r="F659" s="33"/>
      <c r="G659" s="46"/>
      <c r="H659" s="39"/>
    </row>
    <row r="660" spans="2:8">
      <c r="B660" s="317"/>
      <c r="C660" s="318"/>
      <c r="D660" s="318"/>
      <c r="E660" s="318"/>
      <c r="F660" s="318"/>
      <c r="G660" s="319"/>
      <c r="H660" s="39"/>
    </row>
    <row r="661" spans="2:8">
      <c r="B661" s="32"/>
      <c r="C661" s="33"/>
      <c r="D661" s="33"/>
      <c r="E661" s="33"/>
      <c r="F661" s="33"/>
      <c r="G661" s="46"/>
      <c r="H661" s="39"/>
    </row>
    <row r="662" spans="2:8">
      <c r="B662" s="317"/>
      <c r="C662" s="318"/>
      <c r="D662" s="318"/>
      <c r="E662" s="318"/>
      <c r="F662" s="318"/>
      <c r="G662" s="319"/>
      <c r="H662" s="39"/>
    </row>
    <row r="663" spans="2:8">
      <c r="B663" s="32"/>
      <c r="C663" s="33"/>
      <c r="D663" s="33"/>
      <c r="E663" s="33"/>
      <c r="F663" s="33"/>
      <c r="G663" s="46"/>
      <c r="H663" s="39"/>
    </row>
    <row r="664" spans="2:8">
      <c r="B664" s="317"/>
      <c r="C664" s="318"/>
      <c r="D664" s="318"/>
      <c r="E664" s="318"/>
      <c r="F664" s="318"/>
      <c r="G664" s="319"/>
      <c r="H664" s="39"/>
    </row>
    <row r="665" spans="2:8">
      <c r="B665" s="32"/>
      <c r="C665" s="33"/>
      <c r="D665" s="33"/>
      <c r="E665" s="33"/>
      <c r="F665" s="33"/>
      <c r="G665" s="46"/>
      <c r="H665" s="39"/>
    </row>
    <row r="666" spans="2:8">
      <c r="B666" s="317"/>
      <c r="C666" s="318"/>
      <c r="D666" s="318"/>
      <c r="E666" s="318"/>
      <c r="F666" s="318"/>
      <c r="G666" s="319"/>
      <c r="H666" s="39"/>
    </row>
    <row r="667" spans="2:8">
      <c r="B667" s="32"/>
      <c r="C667" s="33"/>
      <c r="D667" s="33"/>
      <c r="E667" s="33"/>
      <c r="F667" s="33"/>
      <c r="G667" s="46"/>
      <c r="H667" s="39"/>
    </row>
    <row r="668" spans="2:8">
      <c r="B668" s="317"/>
      <c r="C668" s="318"/>
      <c r="D668" s="318"/>
      <c r="E668" s="318"/>
      <c r="F668" s="318"/>
      <c r="G668" s="319"/>
      <c r="H668" s="39"/>
    </row>
    <row r="669" spans="2:8">
      <c r="B669" s="32"/>
      <c r="C669" s="33"/>
      <c r="D669" s="33"/>
      <c r="E669" s="33"/>
      <c r="F669" s="33"/>
      <c r="G669" s="46"/>
      <c r="H669" s="39"/>
    </row>
    <row r="670" spans="2:8">
      <c r="B670" s="317"/>
      <c r="C670" s="318"/>
      <c r="D670" s="318"/>
      <c r="E670" s="318"/>
      <c r="F670" s="318"/>
      <c r="G670" s="319"/>
      <c r="H670" s="39"/>
    </row>
    <row r="671" spans="2:8">
      <c r="B671" s="32"/>
      <c r="C671" s="33"/>
      <c r="D671" s="33"/>
      <c r="E671" s="33"/>
      <c r="F671" s="33"/>
      <c r="G671" s="46"/>
      <c r="H671" s="39"/>
    </row>
    <row r="672" spans="2:8">
      <c r="B672" s="317"/>
      <c r="C672" s="318"/>
      <c r="D672" s="318"/>
      <c r="E672" s="318"/>
      <c r="F672" s="318"/>
      <c r="G672" s="319"/>
      <c r="H672" s="39"/>
    </row>
    <row r="673" spans="2:8">
      <c r="B673" s="32"/>
      <c r="C673" s="33"/>
      <c r="D673" s="33"/>
      <c r="E673" s="33"/>
      <c r="F673" s="33"/>
      <c r="G673" s="46"/>
      <c r="H673" s="39"/>
    </row>
    <row r="674" spans="2:8">
      <c r="B674" s="317"/>
      <c r="C674" s="318"/>
      <c r="D674" s="318"/>
      <c r="E674" s="318"/>
      <c r="F674" s="318"/>
      <c r="G674" s="319"/>
      <c r="H674" s="39"/>
    </row>
    <row r="675" spans="2:8">
      <c r="B675" s="32"/>
      <c r="C675" s="33"/>
      <c r="D675" s="33"/>
      <c r="E675" s="33"/>
      <c r="F675" s="33"/>
      <c r="G675" s="46"/>
      <c r="H675" s="41"/>
    </row>
    <row r="676" spans="2:8">
      <c r="B676" s="317"/>
      <c r="C676" s="318"/>
      <c r="D676" s="318"/>
      <c r="E676" s="318"/>
      <c r="F676" s="318"/>
      <c r="G676" s="319"/>
      <c r="H676" s="41"/>
    </row>
    <row r="677" spans="2:8">
      <c r="B677" s="32"/>
      <c r="C677" s="33"/>
      <c r="D677" s="33"/>
      <c r="E677" s="33"/>
      <c r="F677" s="33"/>
      <c r="G677" s="46"/>
      <c r="H677" s="39"/>
    </row>
    <row r="678" spans="2:8">
      <c r="B678" s="317"/>
      <c r="C678" s="318"/>
      <c r="D678" s="318"/>
      <c r="E678" s="318"/>
      <c r="F678" s="318"/>
      <c r="G678" s="319"/>
      <c r="H678" s="39"/>
    </row>
    <row r="679" spans="2:8">
      <c r="B679" s="32"/>
      <c r="C679" s="33"/>
      <c r="D679" s="33"/>
      <c r="E679" s="33"/>
      <c r="F679" s="33"/>
      <c r="G679" s="46"/>
      <c r="H679" s="39"/>
    </row>
    <row r="680" spans="2:8">
      <c r="B680" s="317"/>
      <c r="C680" s="318"/>
      <c r="D680" s="318"/>
      <c r="E680" s="318"/>
      <c r="F680" s="318"/>
      <c r="G680" s="319"/>
      <c r="H680" s="39"/>
    </row>
  </sheetData>
  <mergeCells count="308">
    <mergeCell ref="B678:G678"/>
    <mergeCell ref="B680:G680"/>
    <mergeCell ref="B666:G666"/>
    <mergeCell ref="B668:G668"/>
    <mergeCell ref="B670:G670"/>
    <mergeCell ref="B672:G672"/>
    <mergeCell ref="B674:G674"/>
    <mergeCell ref="B676:G676"/>
    <mergeCell ref="B654:G654"/>
    <mergeCell ref="B656:G656"/>
    <mergeCell ref="B658:G658"/>
    <mergeCell ref="B660:G660"/>
    <mergeCell ref="B662:G662"/>
    <mergeCell ref="B664:G664"/>
    <mergeCell ref="B642:G642"/>
    <mergeCell ref="B644:G644"/>
    <mergeCell ref="B646:G646"/>
    <mergeCell ref="B648:G648"/>
    <mergeCell ref="B650:G650"/>
    <mergeCell ref="B652:G652"/>
    <mergeCell ref="B630:G630"/>
    <mergeCell ref="B632:G632"/>
    <mergeCell ref="B634:G634"/>
    <mergeCell ref="B636:G636"/>
    <mergeCell ref="B638:G638"/>
    <mergeCell ref="B640:G640"/>
    <mergeCell ref="B618:G618"/>
    <mergeCell ref="B620:G620"/>
    <mergeCell ref="B622:G622"/>
    <mergeCell ref="B624:G624"/>
    <mergeCell ref="B626:G626"/>
    <mergeCell ref="B628:G628"/>
    <mergeCell ref="B606:G606"/>
    <mergeCell ref="B608:G608"/>
    <mergeCell ref="B610:G610"/>
    <mergeCell ref="B612:G612"/>
    <mergeCell ref="B614:G614"/>
    <mergeCell ref="B616:G616"/>
    <mergeCell ref="B594:G594"/>
    <mergeCell ref="B596:G596"/>
    <mergeCell ref="B598:G598"/>
    <mergeCell ref="B600:G600"/>
    <mergeCell ref="B602:G602"/>
    <mergeCell ref="B604:G604"/>
    <mergeCell ref="B582:G582"/>
    <mergeCell ref="B584:G584"/>
    <mergeCell ref="B586:G586"/>
    <mergeCell ref="B588:G588"/>
    <mergeCell ref="B590:G590"/>
    <mergeCell ref="B592:G592"/>
    <mergeCell ref="B570:G570"/>
    <mergeCell ref="B572:G572"/>
    <mergeCell ref="B574:G574"/>
    <mergeCell ref="B576:G576"/>
    <mergeCell ref="B578:G578"/>
    <mergeCell ref="B580:G580"/>
    <mergeCell ref="B558:G558"/>
    <mergeCell ref="B560:G560"/>
    <mergeCell ref="B562:G562"/>
    <mergeCell ref="B564:G564"/>
    <mergeCell ref="B566:G566"/>
    <mergeCell ref="B568:G568"/>
    <mergeCell ref="B546:G546"/>
    <mergeCell ref="B548:G548"/>
    <mergeCell ref="B550:G550"/>
    <mergeCell ref="B552:G552"/>
    <mergeCell ref="B554:G554"/>
    <mergeCell ref="B556:G556"/>
    <mergeCell ref="B534:G534"/>
    <mergeCell ref="B536:G536"/>
    <mergeCell ref="B538:G538"/>
    <mergeCell ref="B540:G540"/>
    <mergeCell ref="B542:G542"/>
    <mergeCell ref="B544:G544"/>
    <mergeCell ref="B522:G522"/>
    <mergeCell ref="B524:G524"/>
    <mergeCell ref="B526:G526"/>
    <mergeCell ref="B528:G528"/>
    <mergeCell ref="B530:G530"/>
    <mergeCell ref="B532:G532"/>
    <mergeCell ref="B510:G510"/>
    <mergeCell ref="B512:G512"/>
    <mergeCell ref="B514:G514"/>
    <mergeCell ref="B516:G516"/>
    <mergeCell ref="B518:G518"/>
    <mergeCell ref="B520:G520"/>
    <mergeCell ref="B498:G498"/>
    <mergeCell ref="B500:G500"/>
    <mergeCell ref="B502:G502"/>
    <mergeCell ref="B504:G504"/>
    <mergeCell ref="B506:G506"/>
    <mergeCell ref="B508:G508"/>
    <mergeCell ref="B486:G486"/>
    <mergeCell ref="B488:G488"/>
    <mergeCell ref="B490:G490"/>
    <mergeCell ref="B492:G492"/>
    <mergeCell ref="B494:G494"/>
    <mergeCell ref="B496:G496"/>
    <mergeCell ref="B474:G474"/>
    <mergeCell ref="B476:G476"/>
    <mergeCell ref="B478:G478"/>
    <mergeCell ref="B480:G480"/>
    <mergeCell ref="B482:G482"/>
    <mergeCell ref="B484:G484"/>
    <mergeCell ref="B462:G462"/>
    <mergeCell ref="B464:G464"/>
    <mergeCell ref="B466:G466"/>
    <mergeCell ref="B468:G468"/>
    <mergeCell ref="B470:G470"/>
    <mergeCell ref="B472:G472"/>
    <mergeCell ref="B450:G450"/>
    <mergeCell ref="B452:G452"/>
    <mergeCell ref="B454:G454"/>
    <mergeCell ref="B456:G456"/>
    <mergeCell ref="B458:G458"/>
    <mergeCell ref="B460:G460"/>
    <mergeCell ref="B438:G438"/>
    <mergeCell ref="B440:G440"/>
    <mergeCell ref="B442:G442"/>
    <mergeCell ref="B444:G444"/>
    <mergeCell ref="B446:G446"/>
    <mergeCell ref="B448:G448"/>
    <mergeCell ref="B426:G426"/>
    <mergeCell ref="B428:G428"/>
    <mergeCell ref="B430:G430"/>
    <mergeCell ref="B432:G432"/>
    <mergeCell ref="B434:G434"/>
    <mergeCell ref="B436:G436"/>
    <mergeCell ref="B414:G414"/>
    <mergeCell ref="B416:G416"/>
    <mergeCell ref="B418:G418"/>
    <mergeCell ref="B420:G420"/>
    <mergeCell ref="B422:G422"/>
    <mergeCell ref="B424:G424"/>
    <mergeCell ref="B402:G402"/>
    <mergeCell ref="B404:G404"/>
    <mergeCell ref="B406:G406"/>
    <mergeCell ref="B408:G408"/>
    <mergeCell ref="B410:G410"/>
    <mergeCell ref="B412:G412"/>
    <mergeCell ref="B390:G390"/>
    <mergeCell ref="B392:G392"/>
    <mergeCell ref="B394:G394"/>
    <mergeCell ref="B396:G396"/>
    <mergeCell ref="B398:G398"/>
    <mergeCell ref="B400:G400"/>
    <mergeCell ref="B378:G378"/>
    <mergeCell ref="B380:G380"/>
    <mergeCell ref="B382:G382"/>
    <mergeCell ref="B384:G384"/>
    <mergeCell ref="B386:G386"/>
    <mergeCell ref="B388:G388"/>
    <mergeCell ref="B366:G366"/>
    <mergeCell ref="B368:G368"/>
    <mergeCell ref="B370:G370"/>
    <mergeCell ref="B372:G372"/>
    <mergeCell ref="B374:G374"/>
    <mergeCell ref="B376:G376"/>
    <mergeCell ref="B354:G354"/>
    <mergeCell ref="B356:G356"/>
    <mergeCell ref="B358:G358"/>
    <mergeCell ref="B360:G360"/>
    <mergeCell ref="B362:G362"/>
    <mergeCell ref="B364:G364"/>
    <mergeCell ref="B342:G342"/>
    <mergeCell ref="B344:G344"/>
    <mergeCell ref="B346:G346"/>
    <mergeCell ref="B348:G348"/>
    <mergeCell ref="B350:G350"/>
    <mergeCell ref="B352:G352"/>
    <mergeCell ref="B330:G330"/>
    <mergeCell ref="B332:G332"/>
    <mergeCell ref="B334:G334"/>
    <mergeCell ref="B336:G336"/>
    <mergeCell ref="B338:G338"/>
    <mergeCell ref="B340:G340"/>
    <mergeCell ref="B318:G318"/>
    <mergeCell ref="B320:G320"/>
    <mergeCell ref="B322:G322"/>
    <mergeCell ref="B324:G324"/>
    <mergeCell ref="B326:G326"/>
    <mergeCell ref="B328:G328"/>
    <mergeCell ref="B306:G306"/>
    <mergeCell ref="B308:G308"/>
    <mergeCell ref="B310:G310"/>
    <mergeCell ref="B312:G312"/>
    <mergeCell ref="B314:G314"/>
    <mergeCell ref="B316:G316"/>
    <mergeCell ref="B294:G294"/>
    <mergeCell ref="B296:G296"/>
    <mergeCell ref="B298:G298"/>
    <mergeCell ref="B300:G300"/>
    <mergeCell ref="B302:G302"/>
    <mergeCell ref="B304:G304"/>
    <mergeCell ref="B282:G282"/>
    <mergeCell ref="B284:G284"/>
    <mergeCell ref="B286:G286"/>
    <mergeCell ref="B288:G288"/>
    <mergeCell ref="B290:G290"/>
    <mergeCell ref="B292:G292"/>
    <mergeCell ref="B270:G270"/>
    <mergeCell ref="B272:G272"/>
    <mergeCell ref="B274:G274"/>
    <mergeCell ref="B276:G276"/>
    <mergeCell ref="B278:G278"/>
    <mergeCell ref="B280:G280"/>
    <mergeCell ref="B258:G258"/>
    <mergeCell ref="B260:G260"/>
    <mergeCell ref="B262:G262"/>
    <mergeCell ref="B264:G264"/>
    <mergeCell ref="B266:G266"/>
    <mergeCell ref="B268:G268"/>
    <mergeCell ref="B246:G246"/>
    <mergeCell ref="B248:G248"/>
    <mergeCell ref="B250:G250"/>
    <mergeCell ref="B252:G252"/>
    <mergeCell ref="B254:G254"/>
    <mergeCell ref="B256:G256"/>
    <mergeCell ref="B234:G234"/>
    <mergeCell ref="B236:G236"/>
    <mergeCell ref="B238:G238"/>
    <mergeCell ref="B240:G240"/>
    <mergeCell ref="B242:G242"/>
    <mergeCell ref="B244:G244"/>
    <mergeCell ref="B220:G220"/>
    <mergeCell ref="B222:G222"/>
    <mergeCell ref="B224:G224"/>
    <mergeCell ref="B226:G226"/>
    <mergeCell ref="B230:G230"/>
    <mergeCell ref="B232:G232"/>
    <mergeCell ref="B208:G208"/>
    <mergeCell ref="B210:G210"/>
    <mergeCell ref="B212:G212"/>
    <mergeCell ref="B214:G214"/>
    <mergeCell ref="B216:G216"/>
    <mergeCell ref="B218:G218"/>
    <mergeCell ref="B194:G194"/>
    <mergeCell ref="B196:G196"/>
    <mergeCell ref="B198:G198"/>
    <mergeCell ref="B200:G200"/>
    <mergeCell ref="B202:G202"/>
    <mergeCell ref="B204:G204"/>
    <mergeCell ref="B180:G180"/>
    <mergeCell ref="B182:G182"/>
    <mergeCell ref="B186:G186"/>
    <mergeCell ref="B188:G188"/>
    <mergeCell ref="B190:G190"/>
    <mergeCell ref="B192:G192"/>
    <mergeCell ref="B168:G168"/>
    <mergeCell ref="B170:G170"/>
    <mergeCell ref="B172:G172"/>
    <mergeCell ref="B174:G174"/>
    <mergeCell ref="B176:G176"/>
    <mergeCell ref="B178:G178"/>
    <mergeCell ref="B154:G154"/>
    <mergeCell ref="B156:G156"/>
    <mergeCell ref="B158:G158"/>
    <mergeCell ref="B160:G160"/>
    <mergeCell ref="B164:G164"/>
    <mergeCell ref="B166:G166"/>
    <mergeCell ref="B142:G142"/>
    <mergeCell ref="B144:G144"/>
    <mergeCell ref="B146:G146"/>
    <mergeCell ref="B148:G148"/>
    <mergeCell ref="B150:G150"/>
    <mergeCell ref="B152:G152"/>
    <mergeCell ref="B128:G128"/>
    <mergeCell ref="B130:G130"/>
    <mergeCell ref="B132:G132"/>
    <mergeCell ref="B134:G134"/>
    <mergeCell ref="B136:G136"/>
    <mergeCell ref="B138:G138"/>
    <mergeCell ref="B114:G114"/>
    <mergeCell ref="B116:G116"/>
    <mergeCell ref="B120:G120"/>
    <mergeCell ref="B122:G122"/>
    <mergeCell ref="B124:G124"/>
    <mergeCell ref="B126:G126"/>
    <mergeCell ref="B102:G102"/>
    <mergeCell ref="B104:G104"/>
    <mergeCell ref="B106:G106"/>
    <mergeCell ref="B108:G108"/>
    <mergeCell ref="B110:G110"/>
    <mergeCell ref="B112:G112"/>
    <mergeCell ref="B88:G88"/>
    <mergeCell ref="B90:G90"/>
    <mergeCell ref="B92:G92"/>
    <mergeCell ref="B94:G94"/>
    <mergeCell ref="B98:G98"/>
    <mergeCell ref="B100:G100"/>
    <mergeCell ref="B82:G82"/>
    <mergeCell ref="B84:G84"/>
    <mergeCell ref="B86:G86"/>
    <mergeCell ref="B62:G62"/>
    <mergeCell ref="B64:G64"/>
    <mergeCell ref="B66:G66"/>
    <mergeCell ref="B68:G68"/>
    <mergeCell ref="B70:G70"/>
    <mergeCell ref="B72:G72"/>
    <mergeCell ref="A1:H1"/>
    <mergeCell ref="A2:H2"/>
    <mergeCell ref="B54:G54"/>
    <mergeCell ref="B56:G56"/>
    <mergeCell ref="B58:G58"/>
    <mergeCell ref="B60:G60"/>
    <mergeCell ref="B76:G76"/>
    <mergeCell ref="B78:G78"/>
    <mergeCell ref="B80:G80"/>
  </mergeCells>
  <phoneticPr fontId="5" type="noConversion"/>
  <printOptions horizontalCentered="1"/>
  <pageMargins left="0" right="0" top="0.6692913385826772" bottom="0.19685039370078741" header="0" footer="0"/>
  <pageSetup paperSize="9" orientation="portrait" r:id="rId1"/>
  <headerFooter alignWithMargins="0">
    <oddHeader xml:space="preserve">&amp;R&amp;10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K712"/>
  <sheetViews>
    <sheetView zoomScaleNormal="100" zoomScaleSheetLayoutView="100" workbookViewId="0">
      <selection sqref="A1:J37"/>
    </sheetView>
  </sheetViews>
  <sheetFormatPr defaultColWidth="9" defaultRowHeight="17"/>
  <cols>
    <col min="1" max="1" width="2.26953125" style="19" customWidth="1"/>
    <col min="2" max="2" width="11" style="42" customWidth="1"/>
    <col min="3" max="3" width="12.6328125" style="42" customWidth="1"/>
    <col min="4" max="4" width="14.08984375" style="42" customWidth="1"/>
    <col min="5" max="5" width="15.08984375" style="42" customWidth="1"/>
    <col min="6" max="6" width="9.36328125" style="42" customWidth="1"/>
    <col min="7" max="7" width="12.6328125" style="171" customWidth="1"/>
    <col min="8" max="8" width="9.26953125" style="48" customWidth="1"/>
    <col min="9" max="9" width="12.7265625" style="18" customWidth="1"/>
    <col min="10" max="10" width="1.6328125" style="21" customWidth="1"/>
    <col min="11" max="16384" width="9" style="18"/>
  </cols>
  <sheetData>
    <row r="1" spans="1:11" s="22" customFormat="1" ht="28" customHeight="1">
      <c r="A1" s="237" t="s">
        <v>114</v>
      </c>
      <c r="B1" s="237"/>
      <c r="C1" s="237"/>
      <c r="D1" s="237"/>
      <c r="E1" s="237"/>
      <c r="F1" s="237"/>
      <c r="G1" s="237"/>
      <c r="H1" s="237"/>
      <c r="I1" s="237"/>
      <c r="J1" s="237"/>
      <c r="K1" s="18"/>
    </row>
    <row r="2" spans="1:11" s="22" customFormat="1" ht="24" customHeight="1">
      <c r="A2" s="463" t="s">
        <v>115</v>
      </c>
      <c r="B2" s="463"/>
      <c r="C2" s="463"/>
      <c r="D2" s="463"/>
      <c r="E2" s="463"/>
      <c r="F2" s="463"/>
      <c r="G2" s="463"/>
      <c r="H2" s="463"/>
      <c r="I2" s="463"/>
      <c r="J2" s="52"/>
      <c r="K2" s="18"/>
    </row>
    <row r="3" spans="1:11" s="22" customFormat="1" ht="20.25" customHeight="1" thickBot="1">
      <c r="A3" s="19"/>
      <c r="B3" s="243" t="s">
        <v>116</v>
      </c>
      <c r="C3" s="243"/>
      <c r="D3" s="243"/>
      <c r="E3" s="243"/>
      <c r="F3" s="243"/>
      <c r="G3" s="243"/>
      <c r="H3" s="243"/>
      <c r="I3" s="163" t="s">
        <v>118</v>
      </c>
      <c r="J3" s="18"/>
    </row>
    <row r="4" spans="1:11" s="22" customFormat="1" ht="20.149999999999999" customHeight="1">
      <c r="A4" s="19"/>
      <c r="B4" s="246" t="s">
        <v>119</v>
      </c>
      <c r="C4" s="465" t="s">
        <v>120</v>
      </c>
      <c r="D4" s="465" t="s">
        <v>121</v>
      </c>
      <c r="E4" s="467" t="s">
        <v>122</v>
      </c>
      <c r="F4" s="468"/>
      <c r="G4" s="471" t="s">
        <v>123</v>
      </c>
      <c r="H4" s="465" t="s">
        <v>124</v>
      </c>
      <c r="I4" s="465" t="s">
        <v>125</v>
      </c>
      <c r="J4" s="472" t="s">
        <v>126</v>
      </c>
    </row>
    <row r="5" spans="1:11" s="22" customFormat="1" ht="20.149999999999999" customHeight="1">
      <c r="A5" s="19"/>
      <c r="B5" s="464"/>
      <c r="C5" s="466"/>
      <c r="D5" s="466"/>
      <c r="E5" s="469"/>
      <c r="F5" s="470"/>
      <c r="G5" s="469"/>
      <c r="H5" s="466"/>
      <c r="I5" s="466"/>
      <c r="J5" s="472"/>
    </row>
    <row r="6" spans="1:11" s="22" customFormat="1" ht="20.149999999999999" customHeight="1">
      <c r="A6" s="224">
        <v>1</v>
      </c>
      <c r="B6" s="164"/>
      <c r="C6" s="473"/>
      <c r="D6" s="473" t="s">
        <v>127</v>
      </c>
      <c r="E6" s="474"/>
      <c r="F6" s="475"/>
      <c r="G6" s="478"/>
      <c r="H6" s="480">
        <v>3000</v>
      </c>
      <c r="I6" s="482"/>
      <c r="J6" s="472"/>
    </row>
    <row r="7" spans="1:11" s="22" customFormat="1" ht="20.149999999999999" customHeight="1">
      <c r="A7" s="224"/>
      <c r="B7" s="165"/>
      <c r="C7" s="466"/>
      <c r="D7" s="466"/>
      <c r="E7" s="476"/>
      <c r="F7" s="477"/>
      <c r="G7" s="479"/>
      <c r="H7" s="481"/>
      <c r="I7" s="483"/>
      <c r="J7" s="472"/>
    </row>
    <row r="8" spans="1:11" s="22" customFormat="1" ht="20.149999999999999" customHeight="1">
      <c r="A8" s="224">
        <v>2</v>
      </c>
      <c r="B8" s="164"/>
      <c r="C8" s="473"/>
      <c r="D8" s="473" t="s">
        <v>128</v>
      </c>
      <c r="E8" s="474"/>
      <c r="F8" s="475"/>
      <c r="G8" s="478"/>
      <c r="H8" s="480">
        <v>2000</v>
      </c>
      <c r="I8" s="482"/>
      <c r="J8" s="472"/>
    </row>
    <row r="9" spans="1:11" s="22" customFormat="1" ht="20.149999999999999" customHeight="1">
      <c r="A9" s="224"/>
      <c r="B9" s="165"/>
      <c r="C9" s="466"/>
      <c r="D9" s="466"/>
      <c r="E9" s="476"/>
      <c r="F9" s="477"/>
      <c r="G9" s="479"/>
      <c r="H9" s="481"/>
      <c r="I9" s="483"/>
      <c r="J9" s="472"/>
    </row>
    <row r="10" spans="1:11" s="22" customFormat="1" ht="20.149999999999999" customHeight="1">
      <c r="A10" s="224">
        <v>3</v>
      </c>
      <c r="B10" s="164"/>
      <c r="C10" s="473"/>
      <c r="D10" s="473" t="s">
        <v>129</v>
      </c>
      <c r="E10" s="474"/>
      <c r="F10" s="475"/>
      <c r="G10" s="478"/>
      <c r="H10" s="480">
        <v>1000</v>
      </c>
      <c r="I10" s="482"/>
      <c r="J10" s="472"/>
    </row>
    <row r="11" spans="1:11" s="22" customFormat="1" ht="20.149999999999999" customHeight="1">
      <c r="A11" s="224"/>
      <c r="B11" s="165"/>
      <c r="C11" s="466"/>
      <c r="D11" s="466"/>
      <c r="E11" s="476"/>
      <c r="F11" s="477"/>
      <c r="G11" s="479"/>
      <c r="H11" s="481"/>
      <c r="I11" s="483"/>
      <c r="J11" s="472"/>
    </row>
    <row r="12" spans="1:11" s="22" customFormat="1" ht="20.149999999999999" customHeight="1">
      <c r="A12" s="224">
        <v>4</v>
      </c>
      <c r="B12" s="164"/>
      <c r="C12" s="473"/>
      <c r="D12" s="473" t="s">
        <v>130</v>
      </c>
      <c r="E12" s="474"/>
      <c r="F12" s="475"/>
      <c r="G12" s="478"/>
      <c r="H12" s="480">
        <v>500</v>
      </c>
      <c r="I12" s="482"/>
      <c r="J12" s="472"/>
    </row>
    <row r="13" spans="1:11" s="22" customFormat="1" ht="20.149999999999999" customHeight="1">
      <c r="A13" s="224"/>
      <c r="B13" s="165"/>
      <c r="C13" s="466"/>
      <c r="D13" s="466"/>
      <c r="E13" s="476"/>
      <c r="F13" s="477"/>
      <c r="G13" s="479"/>
      <c r="H13" s="481"/>
      <c r="I13" s="483"/>
      <c r="J13" s="472"/>
    </row>
    <row r="14" spans="1:11" s="22" customFormat="1" ht="20.149999999999999" customHeight="1">
      <c r="A14" s="224">
        <v>5</v>
      </c>
      <c r="B14" s="164"/>
      <c r="C14" s="473"/>
      <c r="D14" s="473"/>
      <c r="E14" s="474"/>
      <c r="F14" s="475"/>
      <c r="G14" s="478"/>
      <c r="H14" s="480"/>
      <c r="I14" s="482"/>
      <c r="J14" s="472"/>
    </row>
    <row r="15" spans="1:11" s="22" customFormat="1" ht="20.149999999999999" customHeight="1">
      <c r="A15" s="224"/>
      <c r="B15" s="165"/>
      <c r="C15" s="466"/>
      <c r="D15" s="466"/>
      <c r="E15" s="476"/>
      <c r="F15" s="477"/>
      <c r="G15" s="479"/>
      <c r="H15" s="481"/>
      <c r="I15" s="483"/>
      <c r="J15" s="472"/>
    </row>
    <row r="16" spans="1:11" s="22" customFormat="1" ht="20.149999999999999" customHeight="1">
      <c r="A16" s="224">
        <v>6</v>
      </c>
      <c r="B16" s="164"/>
      <c r="C16" s="473"/>
      <c r="D16" s="473"/>
      <c r="E16" s="474"/>
      <c r="F16" s="475"/>
      <c r="G16" s="478"/>
      <c r="H16" s="480"/>
      <c r="I16" s="482"/>
      <c r="J16" s="472"/>
    </row>
    <row r="17" spans="1:10" s="22" customFormat="1" ht="20.149999999999999" customHeight="1">
      <c r="A17" s="224"/>
      <c r="B17" s="165"/>
      <c r="C17" s="466"/>
      <c r="D17" s="466"/>
      <c r="E17" s="476"/>
      <c r="F17" s="477"/>
      <c r="G17" s="479"/>
      <c r="H17" s="481"/>
      <c r="I17" s="483"/>
      <c r="J17" s="472"/>
    </row>
    <row r="18" spans="1:10" s="22" customFormat="1" ht="20.149999999999999" customHeight="1">
      <c r="A18" s="224">
        <v>7</v>
      </c>
      <c r="B18" s="164"/>
      <c r="C18" s="473"/>
      <c r="D18" s="473"/>
      <c r="E18" s="474"/>
      <c r="F18" s="475"/>
      <c r="G18" s="478"/>
      <c r="H18" s="480"/>
      <c r="I18" s="482"/>
      <c r="J18" s="472"/>
    </row>
    <row r="19" spans="1:10" s="22" customFormat="1" ht="20.149999999999999" customHeight="1">
      <c r="A19" s="224"/>
      <c r="B19" s="165"/>
      <c r="C19" s="466"/>
      <c r="D19" s="466"/>
      <c r="E19" s="476"/>
      <c r="F19" s="477"/>
      <c r="G19" s="479"/>
      <c r="H19" s="481"/>
      <c r="I19" s="483"/>
      <c r="J19" s="472"/>
    </row>
    <row r="20" spans="1:10" s="22" customFormat="1" ht="20.149999999999999" customHeight="1">
      <c r="A20" s="224">
        <v>8</v>
      </c>
      <c r="B20" s="164"/>
      <c r="C20" s="473"/>
      <c r="D20" s="473"/>
      <c r="E20" s="474"/>
      <c r="F20" s="475"/>
      <c r="G20" s="478"/>
      <c r="H20" s="480"/>
      <c r="I20" s="482"/>
      <c r="J20" s="472"/>
    </row>
    <row r="21" spans="1:10" s="22" customFormat="1" ht="20.149999999999999" customHeight="1">
      <c r="A21" s="224"/>
      <c r="B21" s="165"/>
      <c r="C21" s="466"/>
      <c r="D21" s="466"/>
      <c r="E21" s="476"/>
      <c r="F21" s="477"/>
      <c r="G21" s="479"/>
      <c r="H21" s="481"/>
      <c r="I21" s="483"/>
      <c r="J21" s="472"/>
    </row>
    <row r="22" spans="1:10" s="22" customFormat="1" ht="20.149999999999999" customHeight="1">
      <c r="A22" s="224">
        <v>9</v>
      </c>
      <c r="B22" s="164"/>
      <c r="C22" s="473"/>
      <c r="D22" s="473"/>
      <c r="E22" s="474"/>
      <c r="F22" s="475"/>
      <c r="G22" s="478"/>
      <c r="H22" s="480"/>
      <c r="I22" s="482"/>
      <c r="J22" s="472"/>
    </row>
    <row r="23" spans="1:10" s="22" customFormat="1" ht="20.149999999999999" customHeight="1">
      <c r="A23" s="224"/>
      <c r="B23" s="165"/>
      <c r="C23" s="466"/>
      <c r="D23" s="466"/>
      <c r="E23" s="476"/>
      <c r="F23" s="477"/>
      <c r="G23" s="479"/>
      <c r="H23" s="481"/>
      <c r="I23" s="483"/>
      <c r="J23" s="472"/>
    </row>
    <row r="24" spans="1:10" s="22" customFormat="1" ht="20.149999999999999" customHeight="1">
      <c r="A24" s="224">
        <v>10</v>
      </c>
      <c r="B24" s="164"/>
      <c r="C24" s="473"/>
      <c r="D24" s="473"/>
      <c r="E24" s="474"/>
      <c r="F24" s="475"/>
      <c r="G24" s="478"/>
      <c r="H24" s="480"/>
      <c r="I24" s="482"/>
      <c r="J24" s="472"/>
    </row>
    <row r="25" spans="1:10" s="22" customFormat="1" ht="20.149999999999999" customHeight="1">
      <c r="A25" s="224"/>
      <c r="B25" s="165"/>
      <c r="C25" s="466"/>
      <c r="D25" s="466"/>
      <c r="E25" s="476"/>
      <c r="F25" s="477"/>
      <c r="G25" s="479"/>
      <c r="H25" s="481"/>
      <c r="I25" s="483"/>
      <c r="J25" s="472"/>
    </row>
    <row r="26" spans="1:10" s="22" customFormat="1" ht="20.149999999999999" customHeight="1">
      <c r="A26" s="224">
        <v>11</v>
      </c>
      <c r="B26" s="164"/>
      <c r="C26" s="473"/>
      <c r="D26" s="473"/>
      <c r="E26" s="474"/>
      <c r="F26" s="475"/>
      <c r="G26" s="478"/>
      <c r="H26" s="480"/>
      <c r="I26" s="482"/>
      <c r="J26" s="472"/>
    </row>
    <row r="27" spans="1:10" s="22" customFormat="1" ht="20.149999999999999" customHeight="1">
      <c r="A27" s="224"/>
      <c r="B27" s="165"/>
      <c r="C27" s="466"/>
      <c r="D27" s="466"/>
      <c r="E27" s="476"/>
      <c r="F27" s="477"/>
      <c r="G27" s="479"/>
      <c r="H27" s="481"/>
      <c r="I27" s="483"/>
      <c r="J27" s="472"/>
    </row>
    <row r="28" spans="1:10" s="22" customFormat="1" ht="20.149999999999999" customHeight="1">
      <c r="A28" s="224">
        <v>12</v>
      </c>
      <c r="B28" s="164"/>
      <c r="C28" s="473"/>
      <c r="D28" s="473"/>
      <c r="E28" s="474"/>
      <c r="F28" s="475"/>
      <c r="G28" s="478"/>
      <c r="H28" s="480"/>
      <c r="I28" s="482"/>
      <c r="J28" s="472"/>
    </row>
    <row r="29" spans="1:10" s="22" customFormat="1" ht="20.149999999999999" customHeight="1">
      <c r="A29" s="224"/>
      <c r="B29" s="165"/>
      <c r="C29" s="466"/>
      <c r="D29" s="466"/>
      <c r="E29" s="476"/>
      <c r="F29" s="477"/>
      <c r="G29" s="479"/>
      <c r="H29" s="481"/>
      <c r="I29" s="483"/>
      <c r="J29" s="472"/>
    </row>
    <row r="30" spans="1:10" s="22" customFormat="1" ht="20.149999999999999" customHeight="1">
      <c r="A30" s="224">
        <v>13</v>
      </c>
      <c r="B30" s="164"/>
      <c r="C30" s="473"/>
      <c r="D30" s="473"/>
      <c r="E30" s="474"/>
      <c r="F30" s="475"/>
      <c r="G30" s="478"/>
      <c r="H30" s="480"/>
      <c r="I30" s="482"/>
      <c r="J30" s="472"/>
    </row>
    <row r="31" spans="1:10" s="22" customFormat="1" ht="20.149999999999999" customHeight="1">
      <c r="A31" s="224"/>
      <c r="B31" s="165"/>
      <c r="C31" s="466"/>
      <c r="D31" s="466"/>
      <c r="E31" s="476"/>
      <c r="F31" s="477"/>
      <c r="G31" s="479"/>
      <c r="H31" s="481"/>
      <c r="I31" s="483"/>
      <c r="J31" s="472"/>
    </row>
    <row r="32" spans="1:10" s="22" customFormat="1" ht="20.149999999999999" customHeight="1">
      <c r="A32" s="224">
        <v>14</v>
      </c>
      <c r="B32" s="164"/>
      <c r="C32" s="473"/>
      <c r="D32" s="473"/>
      <c r="E32" s="474"/>
      <c r="F32" s="475"/>
      <c r="G32" s="478"/>
      <c r="H32" s="480"/>
      <c r="I32" s="482"/>
      <c r="J32" s="472"/>
    </row>
    <row r="33" spans="1:10" s="22" customFormat="1" ht="20.149999999999999" customHeight="1">
      <c r="A33" s="224"/>
      <c r="B33" s="165"/>
      <c r="C33" s="466"/>
      <c r="D33" s="466"/>
      <c r="E33" s="476"/>
      <c r="F33" s="477"/>
      <c r="G33" s="479"/>
      <c r="H33" s="481"/>
      <c r="I33" s="483"/>
      <c r="J33" s="472"/>
    </row>
    <row r="34" spans="1:10" s="22" customFormat="1" ht="20.149999999999999" customHeight="1">
      <c r="A34" s="224">
        <v>15</v>
      </c>
      <c r="B34" s="164"/>
      <c r="C34" s="473"/>
      <c r="D34" s="473"/>
      <c r="E34" s="474"/>
      <c r="F34" s="475"/>
      <c r="G34" s="478"/>
      <c r="H34" s="480"/>
      <c r="I34" s="482"/>
      <c r="J34" s="472"/>
    </row>
    <row r="35" spans="1:10" s="22" customFormat="1" ht="20.149999999999999" customHeight="1">
      <c r="A35" s="224"/>
      <c r="B35" s="165"/>
      <c r="C35" s="466"/>
      <c r="D35" s="466"/>
      <c r="E35" s="476"/>
      <c r="F35" s="477"/>
      <c r="G35" s="479"/>
      <c r="H35" s="481"/>
      <c r="I35" s="483"/>
      <c r="J35" s="472"/>
    </row>
    <row r="36" spans="1:10" s="6" customFormat="1" ht="36" customHeight="1" thickBot="1">
      <c r="A36" s="166"/>
      <c r="B36" s="484" t="s">
        <v>131</v>
      </c>
      <c r="C36" s="485"/>
      <c r="D36" s="485"/>
      <c r="E36" s="485"/>
      <c r="F36" s="485"/>
      <c r="G36" s="485"/>
      <c r="H36" s="167">
        <f>SUM(H6:H35)</f>
        <v>6500</v>
      </c>
      <c r="I36" s="168"/>
      <c r="J36" s="169"/>
    </row>
    <row r="37" spans="1:10" s="6" customFormat="1" ht="32.15" customHeight="1">
      <c r="A37" s="16"/>
      <c r="B37" s="170" t="s">
        <v>132</v>
      </c>
      <c r="C37" s="2"/>
      <c r="D37" s="2"/>
      <c r="E37" s="2"/>
      <c r="F37" s="2"/>
      <c r="G37" s="103"/>
      <c r="H37" s="3"/>
      <c r="I37" s="4"/>
      <c r="J37" s="5"/>
    </row>
    <row r="38" spans="1:10" s="6" customFormat="1" ht="32.15" customHeight="1">
      <c r="A38" s="16"/>
      <c r="B38" s="7"/>
      <c r="C38" s="7"/>
      <c r="D38" s="7"/>
      <c r="E38" s="7"/>
      <c r="F38" s="7"/>
      <c r="G38" s="29"/>
      <c r="H38" s="8"/>
      <c r="I38" s="4"/>
      <c r="J38" s="5"/>
    </row>
    <row r="39" spans="1:10" s="6" customFormat="1" ht="32.15" customHeight="1">
      <c r="A39" s="16"/>
      <c r="B39" s="10"/>
      <c r="C39" s="10"/>
      <c r="D39" s="10"/>
      <c r="E39" s="10"/>
      <c r="F39" s="10"/>
      <c r="G39" s="171"/>
      <c r="H39" s="14"/>
      <c r="I39" s="9"/>
      <c r="J39" s="5"/>
    </row>
    <row r="40" spans="1:10" s="6" customFormat="1" ht="32.15" customHeight="1">
      <c r="A40" s="16"/>
      <c r="B40" s="10"/>
      <c r="C40" s="10"/>
      <c r="D40" s="10"/>
      <c r="E40" s="10"/>
      <c r="F40" s="10"/>
      <c r="G40" s="171"/>
      <c r="H40" s="10"/>
      <c r="I40" s="9"/>
      <c r="J40" s="5"/>
    </row>
    <row r="41" spans="1:10" s="6" customFormat="1" ht="32.15" customHeight="1">
      <c r="A41" s="16"/>
      <c r="B41" s="2"/>
      <c r="C41" s="2"/>
      <c r="D41" s="2"/>
      <c r="E41" s="2"/>
      <c r="F41" s="2"/>
      <c r="G41" s="103"/>
      <c r="H41" s="3"/>
      <c r="I41" s="4"/>
      <c r="J41" s="5"/>
    </row>
    <row r="42" spans="1:10" s="6" customFormat="1" ht="32.15" customHeight="1">
      <c r="A42" s="16"/>
      <c r="B42" s="7"/>
      <c r="C42" s="7"/>
      <c r="D42" s="7"/>
      <c r="E42" s="7"/>
      <c r="F42" s="7"/>
      <c r="G42" s="29"/>
      <c r="H42" s="8"/>
      <c r="I42" s="4"/>
      <c r="J42" s="5"/>
    </row>
    <row r="43" spans="1:10" s="6" customFormat="1" ht="32.15" customHeight="1">
      <c r="A43" s="16"/>
      <c r="B43" s="2"/>
      <c r="C43" s="2"/>
      <c r="D43" s="2"/>
      <c r="E43" s="2"/>
      <c r="F43" s="2"/>
      <c r="G43" s="103"/>
      <c r="H43" s="3"/>
      <c r="I43" s="4"/>
      <c r="J43" s="5"/>
    </row>
    <row r="44" spans="1:10" s="6" customFormat="1" ht="32.15" customHeight="1">
      <c r="A44" s="16"/>
      <c r="B44" s="7"/>
      <c r="C44" s="7"/>
      <c r="D44" s="7"/>
      <c r="E44" s="7"/>
      <c r="F44" s="7"/>
      <c r="G44" s="29"/>
      <c r="H44" s="8"/>
      <c r="I44" s="4"/>
      <c r="J44" s="5"/>
    </row>
    <row r="45" spans="1:10" s="6" customFormat="1" ht="32.15" customHeight="1">
      <c r="A45" s="16"/>
      <c r="B45" s="2"/>
      <c r="C45" s="2"/>
      <c r="D45" s="2"/>
      <c r="E45" s="2"/>
      <c r="F45" s="2"/>
      <c r="G45" s="103"/>
      <c r="H45" s="3"/>
      <c r="I45" s="4"/>
      <c r="J45" s="5"/>
    </row>
    <row r="46" spans="1:10" s="6" customFormat="1" ht="32.15" customHeight="1">
      <c r="A46" s="16"/>
      <c r="B46" s="7"/>
      <c r="C46" s="7"/>
      <c r="D46" s="7"/>
      <c r="E46" s="7"/>
      <c r="F46" s="7"/>
      <c r="G46" s="29"/>
      <c r="H46" s="8"/>
      <c r="I46" s="4"/>
      <c r="J46" s="5"/>
    </row>
    <row r="47" spans="1:10" s="6" customFormat="1" ht="32.15" customHeight="1">
      <c r="A47" s="16"/>
      <c r="B47" s="2"/>
      <c r="C47" s="2"/>
      <c r="D47" s="2"/>
      <c r="E47" s="2"/>
      <c r="F47" s="2"/>
      <c r="G47" s="103"/>
      <c r="H47" s="3"/>
      <c r="I47" s="4"/>
      <c r="J47" s="5"/>
    </row>
    <row r="48" spans="1:10" s="6" customFormat="1" ht="32.15" customHeight="1">
      <c r="A48" s="16"/>
      <c r="B48" s="7"/>
      <c r="C48" s="7"/>
      <c r="D48" s="7"/>
      <c r="E48" s="7"/>
      <c r="F48" s="7"/>
      <c r="G48" s="29"/>
      <c r="H48" s="8"/>
      <c r="I48" s="4"/>
      <c r="J48" s="5"/>
    </row>
    <row r="49" spans="1:10" s="6" customFormat="1" ht="32.15" customHeight="1">
      <c r="A49" s="16"/>
      <c r="B49" s="2"/>
      <c r="C49" s="2"/>
      <c r="D49" s="2"/>
      <c r="E49" s="2"/>
      <c r="F49" s="2"/>
      <c r="G49" s="103"/>
      <c r="H49" s="3"/>
      <c r="I49" s="4"/>
      <c r="J49" s="5"/>
    </row>
    <row r="50" spans="1:10" s="6" customFormat="1" ht="32.15" customHeight="1">
      <c r="A50" s="16"/>
      <c r="B50" s="7"/>
      <c r="C50" s="7"/>
      <c r="D50" s="7"/>
      <c r="E50" s="7"/>
      <c r="F50" s="7"/>
      <c r="G50" s="29"/>
      <c r="H50" s="8"/>
      <c r="I50" s="4"/>
      <c r="J50" s="5"/>
    </row>
    <row r="51" spans="1:10" s="6" customFormat="1" ht="32.15" customHeight="1">
      <c r="A51" s="16"/>
      <c r="B51" s="2"/>
      <c r="C51" s="2"/>
      <c r="D51" s="2"/>
      <c r="E51" s="2"/>
      <c r="F51" s="2"/>
      <c r="G51" s="103"/>
      <c r="H51" s="3"/>
      <c r="I51" s="4"/>
      <c r="J51" s="5"/>
    </row>
    <row r="52" spans="1:10" s="6" customFormat="1" ht="32.15" customHeight="1">
      <c r="A52" s="16"/>
      <c r="B52" s="7"/>
      <c r="C52" s="7"/>
      <c r="D52" s="7"/>
      <c r="E52" s="7"/>
      <c r="F52" s="7"/>
      <c r="G52" s="29"/>
      <c r="H52" s="8"/>
      <c r="I52" s="4"/>
      <c r="J52" s="5"/>
    </row>
    <row r="53" spans="1:10" s="6" customFormat="1" ht="32.15" customHeight="1">
      <c r="A53" s="16"/>
      <c r="B53" s="2"/>
      <c r="C53" s="2"/>
      <c r="D53" s="2"/>
      <c r="E53" s="2"/>
      <c r="F53" s="2"/>
      <c r="G53" s="103"/>
      <c r="H53" s="3"/>
      <c r="I53" s="4"/>
      <c r="J53" s="5"/>
    </row>
    <row r="54" spans="1:10" s="6" customFormat="1" ht="32.15" customHeight="1">
      <c r="A54" s="16"/>
      <c r="B54" s="7"/>
      <c r="C54" s="7"/>
      <c r="D54" s="7"/>
      <c r="E54" s="7"/>
      <c r="F54" s="7"/>
      <c r="G54" s="29"/>
      <c r="H54" s="8"/>
      <c r="I54" s="4"/>
      <c r="J54" s="5"/>
    </row>
    <row r="55" spans="1:10" s="13" customFormat="1" ht="32.15" customHeight="1">
      <c r="A55" s="16"/>
      <c r="B55" s="2"/>
      <c r="C55" s="2"/>
      <c r="D55" s="2"/>
      <c r="E55" s="2"/>
      <c r="F55" s="2"/>
      <c r="G55" s="103"/>
      <c r="H55" s="3"/>
      <c r="I55" s="4"/>
      <c r="J55" s="5"/>
    </row>
    <row r="56" spans="1:10" s="13" customFormat="1" ht="32.15" customHeight="1">
      <c r="A56" s="16"/>
      <c r="B56" s="7"/>
      <c r="C56" s="7"/>
      <c r="D56" s="7"/>
      <c r="E56" s="7"/>
      <c r="F56" s="7"/>
      <c r="G56" s="29"/>
      <c r="H56" s="8"/>
      <c r="I56" s="4"/>
      <c r="J56" s="5"/>
    </row>
    <row r="57" spans="1:10" s="6" customFormat="1" ht="32.15" customHeight="1">
      <c r="A57" s="16"/>
      <c r="B57" s="2"/>
      <c r="C57" s="2"/>
      <c r="D57" s="2"/>
      <c r="E57" s="2"/>
      <c r="F57" s="2"/>
      <c r="G57" s="103"/>
      <c r="H57" s="3"/>
      <c r="I57" s="4"/>
      <c r="J57" s="5"/>
    </row>
    <row r="58" spans="1:10" s="6" customFormat="1" ht="32.15" customHeight="1">
      <c r="A58" s="16"/>
      <c r="B58" s="7"/>
      <c r="C58" s="7"/>
      <c r="D58" s="7"/>
      <c r="E58" s="7"/>
      <c r="F58" s="7"/>
      <c r="G58" s="29"/>
      <c r="H58" s="8"/>
      <c r="I58" s="4"/>
      <c r="J58" s="5"/>
    </row>
    <row r="59" spans="1:10" s="6" customFormat="1" ht="32.15" customHeight="1">
      <c r="A59" s="16"/>
      <c r="B59" s="2"/>
      <c r="C59" s="2"/>
      <c r="D59" s="2"/>
      <c r="E59" s="2"/>
      <c r="F59" s="2"/>
      <c r="G59" s="103"/>
      <c r="H59" s="3"/>
      <c r="I59" s="4"/>
      <c r="J59" s="5"/>
    </row>
    <row r="60" spans="1:10" s="6" customFormat="1" ht="32.15" customHeight="1">
      <c r="A60" s="16"/>
      <c r="B60" s="7"/>
      <c r="C60" s="7"/>
      <c r="D60" s="7"/>
      <c r="E60" s="7"/>
      <c r="F60" s="7"/>
      <c r="G60" s="29"/>
      <c r="H60" s="8"/>
      <c r="I60" s="4"/>
      <c r="J60" s="5"/>
    </row>
    <row r="61" spans="1:10" s="6" customFormat="1" ht="32.15" customHeight="1">
      <c r="A61" s="16"/>
      <c r="B61" s="10"/>
      <c r="C61" s="10"/>
      <c r="D61" s="10"/>
      <c r="E61" s="10"/>
      <c r="F61" s="10"/>
      <c r="G61" s="171"/>
      <c r="H61" s="14"/>
      <c r="I61" s="9"/>
      <c r="J61" s="5"/>
    </row>
    <row r="62" spans="1:10" s="6" customFormat="1" ht="32.15" customHeight="1">
      <c r="A62" s="16"/>
      <c r="B62" s="10"/>
      <c r="C62" s="10"/>
      <c r="D62" s="10"/>
      <c r="E62" s="10"/>
      <c r="F62" s="10"/>
      <c r="G62" s="171"/>
      <c r="H62" s="10"/>
      <c r="I62" s="9"/>
      <c r="J62" s="5"/>
    </row>
    <row r="63" spans="1:10" s="6" customFormat="1" ht="32.15" customHeight="1">
      <c r="A63" s="16"/>
      <c r="B63" s="2"/>
      <c r="C63" s="2"/>
      <c r="D63" s="2"/>
      <c r="E63" s="2"/>
      <c r="F63" s="2"/>
      <c r="G63" s="103"/>
      <c r="H63" s="3"/>
      <c r="I63" s="4"/>
      <c r="J63" s="5"/>
    </row>
    <row r="64" spans="1:10" s="6" customFormat="1" ht="32.15" customHeight="1">
      <c r="A64" s="16"/>
      <c r="B64" s="7"/>
      <c r="C64" s="7"/>
      <c r="D64" s="7"/>
      <c r="E64" s="7"/>
      <c r="F64" s="7"/>
      <c r="G64" s="29"/>
      <c r="H64" s="8"/>
      <c r="I64" s="4"/>
      <c r="J64" s="5"/>
    </row>
    <row r="65" spans="1:10" s="6" customFormat="1" ht="32.15" customHeight="1">
      <c r="A65" s="16"/>
      <c r="B65" s="2"/>
      <c r="C65" s="2"/>
      <c r="D65" s="2"/>
      <c r="E65" s="2"/>
      <c r="F65" s="2"/>
      <c r="G65" s="103"/>
      <c r="H65" s="3"/>
      <c r="I65" s="4"/>
      <c r="J65" s="5"/>
    </row>
    <row r="66" spans="1:10" s="6" customFormat="1" ht="32.15" customHeight="1">
      <c r="A66" s="16"/>
      <c r="B66" s="7"/>
      <c r="C66" s="7"/>
      <c r="D66" s="7"/>
      <c r="E66" s="7"/>
      <c r="F66" s="7"/>
      <c r="G66" s="29"/>
      <c r="H66" s="8"/>
      <c r="I66" s="4"/>
      <c r="J66" s="5"/>
    </row>
    <row r="67" spans="1:10" s="6" customFormat="1" ht="32.15" customHeight="1">
      <c r="A67" s="16"/>
      <c r="B67" s="2"/>
      <c r="C67" s="2"/>
      <c r="D67" s="2"/>
      <c r="E67" s="2"/>
      <c r="F67" s="2"/>
      <c r="G67" s="103"/>
      <c r="H67" s="3"/>
      <c r="I67" s="4"/>
      <c r="J67" s="5"/>
    </row>
    <row r="68" spans="1:10" s="6" customFormat="1" ht="32.15" customHeight="1">
      <c r="A68" s="16"/>
      <c r="B68" s="7"/>
      <c r="C68" s="7"/>
      <c r="D68" s="7"/>
      <c r="E68" s="7"/>
      <c r="F68" s="7"/>
      <c r="G68" s="29"/>
      <c r="H68" s="8"/>
      <c r="I68" s="4"/>
      <c r="J68" s="5"/>
    </row>
    <row r="69" spans="1:10" s="6" customFormat="1" ht="32.15" customHeight="1">
      <c r="A69" s="16"/>
      <c r="B69" s="2"/>
      <c r="C69" s="2"/>
      <c r="D69" s="2"/>
      <c r="E69" s="2"/>
      <c r="F69" s="2"/>
      <c r="G69" s="103"/>
      <c r="H69" s="3"/>
      <c r="I69" s="4"/>
      <c r="J69" s="5"/>
    </row>
    <row r="70" spans="1:10" s="6" customFormat="1" ht="32.15" customHeight="1">
      <c r="A70" s="16"/>
      <c r="B70" s="7"/>
      <c r="C70" s="7"/>
      <c r="D70" s="7"/>
      <c r="E70" s="7"/>
      <c r="F70" s="7"/>
      <c r="G70" s="29"/>
      <c r="H70" s="8"/>
      <c r="I70" s="4"/>
      <c r="J70" s="5"/>
    </row>
    <row r="71" spans="1:10" s="6" customFormat="1" ht="32.15" customHeight="1">
      <c r="A71" s="16"/>
      <c r="B71" s="2"/>
      <c r="C71" s="2"/>
      <c r="D71" s="2"/>
      <c r="E71" s="2"/>
      <c r="F71" s="2"/>
      <c r="G71" s="103"/>
      <c r="H71" s="3"/>
      <c r="I71" s="4"/>
      <c r="J71" s="5"/>
    </row>
    <row r="72" spans="1:10" s="6" customFormat="1" ht="32.15" customHeight="1">
      <c r="A72" s="16"/>
      <c r="B72" s="7"/>
      <c r="C72" s="7"/>
      <c r="D72" s="7"/>
      <c r="E72" s="7"/>
      <c r="F72" s="7"/>
      <c r="G72" s="29"/>
      <c r="H72" s="8"/>
      <c r="I72" s="4"/>
      <c r="J72" s="5"/>
    </row>
    <row r="73" spans="1:10" s="6" customFormat="1" ht="32.15" customHeight="1">
      <c r="A73" s="16"/>
      <c r="B73" s="2"/>
      <c r="C73" s="2"/>
      <c r="D73" s="2"/>
      <c r="E73" s="2"/>
      <c r="F73" s="2"/>
      <c r="G73" s="103"/>
      <c r="H73" s="3"/>
      <c r="I73" s="4"/>
      <c r="J73" s="5"/>
    </row>
    <row r="74" spans="1:10" s="6" customFormat="1" ht="32.15" customHeight="1">
      <c r="A74" s="16"/>
      <c r="B74" s="7"/>
      <c r="C74" s="7"/>
      <c r="D74" s="7"/>
      <c r="E74" s="7"/>
      <c r="F74" s="7"/>
      <c r="G74" s="29"/>
      <c r="H74" s="8"/>
      <c r="I74" s="4"/>
      <c r="J74" s="5"/>
    </row>
    <row r="75" spans="1:10" s="6" customFormat="1" ht="32.15" customHeight="1">
      <c r="A75" s="16"/>
      <c r="B75" s="2"/>
      <c r="C75" s="2"/>
      <c r="D75" s="2"/>
      <c r="E75" s="2"/>
      <c r="F75" s="2"/>
      <c r="G75" s="103"/>
      <c r="H75" s="3"/>
      <c r="I75" s="4"/>
      <c r="J75" s="11"/>
    </row>
    <row r="76" spans="1:10" s="6" customFormat="1" ht="32.15" customHeight="1">
      <c r="A76" s="16"/>
      <c r="B76" s="7"/>
      <c r="C76" s="7"/>
      <c r="D76" s="7"/>
      <c r="E76" s="7"/>
      <c r="F76" s="7"/>
      <c r="G76" s="29"/>
      <c r="H76" s="8"/>
      <c r="I76" s="4"/>
      <c r="J76" s="11"/>
    </row>
    <row r="77" spans="1:10" s="13" customFormat="1" ht="32.15" customHeight="1">
      <c r="A77" s="16"/>
      <c r="B77" s="2"/>
      <c r="C77" s="2"/>
      <c r="D77" s="2"/>
      <c r="E77" s="2"/>
      <c r="F77" s="2"/>
      <c r="G77" s="103"/>
      <c r="H77" s="3"/>
      <c r="I77" s="4"/>
      <c r="J77" s="5"/>
    </row>
    <row r="78" spans="1:10" s="13" customFormat="1" ht="32.15" customHeight="1">
      <c r="A78" s="16"/>
      <c r="B78" s="7"/>
      <c r="C78" s="7"/>
      <c r="D78" s="7"/>
      <c r="E78" s="7"/>
      <c r="F78" s="7"/>
      <c r="G78" s="29"/>
      <c r="H78" s="8"/>
      <c r="I78" s="4"/>
      <c r="J78" s="5"/>
    </row>
    <row r="79" spans="1:10" s="6" customFormat="1" ht="32.15" customHeight="1">
      <c r="A79" s="16"/>
      <c r="B79" s="2"/>
      <c r="C79" s="2"/>
      <c r="D79" s="2"/>
      <c r="E79" s="2"/>
      <c r="F79" s="2"/>
      <c r="G79" s="103"/>
      <c r="H79" s="3"/>
      <c r="I79" s="4"/>
      <c r="J79" s="5"/>
    </row>
    <row r="80" spans="1:10" s="6" customFormat="1" ht="32.15" customHeight="1">
      <c r="A80" s="16"/>
      <c r="B80" s="7"/>
      <c r="C80" s="7"/>
      <c r="D80" s="7"/>
      <c r="E80" s="7"/>
      <c r="F80" s="7"/>
      <c r="G80" s="29"/>
      <c r="H80" s="8"/>
      <c r="I80" s="4"/>
      <c r="J80" s="5"/>
    </row>
    <row r="81" spans="1:10" s="6" customFormat="1" ht="32.15" customHeight="1">
      <c r="A81" s="16"/>
      <c r="B81" s="2"/>
      <c r="C81" s="2"/>
      <c r="D81" s="2"/>
      <c r="E81" s="2"/>
      <c r="F81" s="2"/>
      <c r="G81" s="103"/>
      <c r="H81" s="3"/>
      <c r="I81" s="12"/>
      <c r="J81" s="5"/>
    </row>
    <row r="82" spans="1:10" s="6" customFormat="1" ht="32.15" customHeight="1">
      <c r="A82" s="16"/>
      <c r="B82" s="7"/>
      <c r="C82" s="7"/>
      <c r="D82" s="7"/>
      <c r="E82" s="7"/>
      <c r="F82" s="7"/>
      <c r="G82" s="29"/>
      <c r="H82" s="8"/>
      <c r="I82" s="12"/>
      <c r="J82" s="5"/>
    </row>
    <row r="83" spans="1:10" s="6" customFormat="1" ht="32.15" customHeight="1">
      <c r="A83" s="16"/>
      <c r="B83" s="10"/>
      <c r="C83" s="10"/>
      <c r="D83" s="10"/>
      <c r="E83" s="10"/>
      <c r="F83" s="10"/>
      <c r="G83" s="171"/>
      <c r="H83" s="14"/>
      <c r="I83" s="9"/>
      <c r="J83" s="5"/>
    </row>
    <row r="84" spans="1:10" s="6" customFormat="1" ht="32.15" customHeight="1">
      <c r="A84" s="16"/>
      <c r="B84" s="10"/>
      <c r="C84" s="10"/>
      <c r="D84" s="10"/>
      <c r="E84" s="10"/>
      <c r="F84" s="10"/>
      <c r="G84" s="171"/>
      <c r="H84" s="10"/>
      <c r="I84" s="9"/>
      <c r="J84" s="5"/>
    </row>
    <row r="85" spans="1:10" s="6" customFormat="1" ht="32.15" customHeight="1">
      <c r="A85" s="16"/>
      <c r="B85" s="2"/>
      <c r="C85" s="2"/>
      <c r="D85" s="2"/>
      <c r="E85" s="2"/>
      <c r="F85" s="2"/>
      <c r="G85" s="103"/>
      <c r="H85" s="15"/>
      <c r="I85" s="4"/>
      <c r="J85" s="5"/>
    </row>
    <row r="86" spans="1:10" s="6" customFormat="1" ht="32.15" customHeight="1">
      <c r="A86" s="16"/>
      <c r="B86" s="305"/>
      <c r="C86" s="305"/>
      <c r="D86" s="305"/>
      <c r="E86" s="305"/>
      <c r="F86" s="305"/>
      <c r="G86" s="305"/>
      <c r="H86" s="305"/>
      <c r="I86" s="4"/>
      <c r="J86" s="5"/>
    </row>
    <row r="87" spans="1:10" s="6" customFormat="1" ht="32.15" customHeight="1">
      <c r="A87" s="16"/>
      <c r="B87" s="2"/>
      <c r="C87" s="2"/>
      <c r="D87" s="2"/>
      <c r="E87" s="2"/>
      <c r="F87" s="2"/>
      <c r="G87" s="103"/>
      <c r="H87" s="15"/>
      <c r="I87" s="4"/>
      <c r="J87" s="5"/>
    </row>
    <row r="88" spans="1:10" s="6" customFormat="1" ht="32.15" customHeight="1">
      <c r="A88" s="16"/>
      <c r="B88" s="305"/>
      <c r="C88" s="305"/>
      <c r="D88" s="305"/>
      <c r="E88" s="305"/>
      <c r="F88" s="305"/>
      <c r="G88" s="305"/>
      <c r="H88" s="305"/>
      <c r="I88" s="4"/>
      <c r="J88" s="5"/>
    </row>
    <row r="89" spans="1:10" s="6" customFormat="1" ht="32.15" customHeight="1">
      <c r="A89" s="16"/>
      <c r="B89" s="2"/>
      <c r="C89" s="2"/>
      <c r="D89" s="2"/>
      <c r="E89" s="2"/>
      <c r="F89" s="2"/>
      <c r="G89" s="103"/>
      <c r="H89" s="15"/>
      <c r="I89" s="4"/>
      <c r="J89" s="5"/>
    </row>
    <row r="90" spans="1:10" s="6" customFormat="1" ht="32.15" customHeight="1">
      <c r="A90" s="16"/>
      <c r="B90" s="305"/>
      <c r="C90" s="305"/>
      <c r="D90" s="305"/>
      <c r="E90" s="305"/>
      <c r="F90" s="305"/>
      <c r="G90" s="305"/>
      <c r="H90" s="305"/>
      <c r="I90" s="4"/>
      <c r="J90" s="5"/>
    </row>
    <row r="91" spans="1:10" s="6" customFormat="1" ht="32.15" customHeight="1">
      <c r="A91" s="16"/>
      <c r="B91" s="2"/>
      <c r="C91" s="2"/>
      <c r="D91" s="2"/>
      <c r="E91" s="2"/>
      <c r="F91" s="2"/>
      <c r="G91" s="103"/>
      <c r="H91" s="15"/>
      <c r="I91" s="4"/>
      <c r="J91" s="5"/>
    </row>
    <row r="92" spans="1:10" s="6" customFormat="1" ht="32.15" customHeight="1">
      <c r="A92" s="16"/>
      <c r="B92" s="305"/>
      <c r="C92" s="305"/>
      <c r="D92" s="305"/>
      <c r="E92" s="305"/>
      <c r="F92" s="305"/>
      <c r="G92" s="305"/>
      <c r="H92" s="305"/>
      <c r="I92" s="4"/>
      <c r="J92" s="5"/>
    </row>
    <row r="93" spans="1:10" s="6" customFormat="1" ht="32.15" customHeight="1">
      <c r="A93" s="16"/>
      <c r="B93" s="2"/>
      <c r="C93" s="2"/>
      <c r="D93" s="2"/>
      <c r="E93" s="2"/>
      <c r="F93" s="2"/>
      <c r="G93" s="103"/>
      <c r="H93" s="15"/>
      <c r="I93" s="4"/>
      <c r="J93" s="5"/>
    </row>
    <row r="94" spans="1:10" s="6" customFormat="1" ht="32.15" customHeight="1">
      <c r="A94" s="16"/>
      <c r="B94" s="305"/>
      <c r="C94" s="305"/>
      <c r="D94" s="305"/>
      <c r="E94" s="305"/>
      <c r="F94" s="305"/>
      <c r="G94" s="305"/>
      <c r="H94" s="305"/>
      <c r="I94" s="4"/>
      <c r="J94" s="5"/>
    </row>
    <row r="95" spans="1:10" s="6" customFormat="1" ht="32.15" customHeight="1">
      <c r="A95" s="16"/>
      <c r="B95" s="2"/>
      <c r="C95" s="2"/>
      <c r="D95" s="2"/>
      <c r="E95" s="2"/>
      <c r="F95" s="2"/>
      <c r="G95" s="103"/>
      <c r="H95" s="15"/>
      <c r="I95" s="4"/>
      <c r="J95" s="5"/>
    </row>
    <row r="96" spans="1:10" s="6" customFormat="1" ht="32.15" customHeight="1">
      <c r="A96" s="16"/>
      <c r="B96" s="305"/>
      <c r="C96" s="305"/>
      <c r="D96" s="305"/>
      <c r="E96" s="305"/>
      <c r="F96" s="305"/>
      <c r="G96" s="305"/>
      <c r="H96" s="305"/>
      <c r="I96" s="4"/>
      <c r="J96" s="5"/>
    </row>
    <row r="97" spans="1:10" s="6" customFormat="1" ht="32.15" customHeight="1">
      <c r="A97" s="16"/>
      <c r="B97" s="2"/>
      <c r="C97" s="2"/>
      <c r="D97" s="2"/>
      <c r="E97" s="2"/>
      <c r="F97" s="2"/>
      <c r="G97" s="103"/>
      <c r="H97" s="15"/>
      <c r="I97" s="4"/>
      <c r="J97" s="5"/>
    </row>
    <row r="98" spans="1:10" s="6" customFormat="1" ht="32.15" customHeight="1">
      <c r="A98" s="16"/>
      <c r="B98" s="305"/>
      <c r="C98" s="305"/>
      <c r="D98" s="305"/>
      <c r="E98" s="305"/>
      <c r="F98" s="305"/>
      <c r="G98" s="305"/>
      <c r="H98" s="305"/>
      <c r="I98" s="4"/>
      <c r="J98" s="5"/>
    </row>
    <row r="99" spans="1:10" s="6" customFormat="1" ht="32.15" customHeight="1">
      <c r="A99" s="16"/>
      <c r="B99" s="2"/>
      <c r="C99" s="2"/>
      <c r="D99" s="2"/>
      <c r="E99" s="2"/>
      <c r="F99" s="2"/>
      <c r="G99" s="103"/>
      <c r="H99" s="15"/>
      <c r="I99" s="4"/>
      <c r="J99" s="5"/>
    </row>
    <row r="100" spans="1:10" s="6" customFormat="1" ht="32.15" customHeight="1">
      <c r="A100" s="16"/>
      <c r="B100" s="305"/>
      <c r="C100" s="305"/>
      <c r="D100" s="305"/>
      <c r="E100" s="305"/>
      <c r="F100" s="305"/>
      <c r="G100" s="305"/>
      <c r="H100" s="305"/>
      <c r="I100" s="4"/>
      <c r="J100" s="5"/>
    </row>
    <row r="101" spans="1:10" s="6" customFormat="1" ht="32.15" customHeight="1">
      <c r="A101" s="16"/>
      <c r="B101" s="2"/>
      <c r="C101" s="2"/>
      <c r="D101" s="2"/>
      <c r="E101" s="2"/>
      <c r="F101" s="2"/>
      <c r="G101" s="103"/>
      <c r="H101" s="15"/>
      <c r="I101" s="4"/>
      <c r="J101" s="5"/>
    </row>
    <row r="102" spans="1:10" s="6" customFormat="1" ht="32.15" customHeight="1">
      <c r="A102" s="16"/>
      <c r="B102" s="305"/>
      <c r="C102" s="305"/>
      <c r="D102" s="305"/>
      <c r="E102" s="305"/>
      <c r="F102" s="305"/>
      <c r="G102" s="305"/>
      <c r="H102" s="305"/>
      <c r="I102" s="4"/>
      <c r="J102" s="5"/>
    </row>
    <row r="103" spans="1:10" s="6" customFormat="1" ht="32.15" customHeight="1">
      <c r="A103" s="16"/>
      <c r="B103" s="2"/>
      <c r="C103" s="2"/>
      <c r="D103" s="2"/>
      <c r="E103" s="2"/>
      <c r="F103" s="2"/>
      <c r="G103" s="103"/>
      <c r="H103" s="15"/>
      <c r="I103" s="4"/>
      <c r="J103" s="5"/>
    </row>
    <row r="104" spans="1:10" s="6" customFormat="1" ht="32.15" customHeight="1">
      <c r="A104" s="16"/>
      <c r="B104" s="305"/>
      <c r="C104" s="305"/>
      <c r="D104" s="305"/>
      <c r="E104" s="305"/>
      <c r="F104" s="305"/>
      <c r="G104" s="305"/>
      <c r="H104" s="305"/>
      <c r="I104" s="4"/>
      <c r="J104" s="5"/>
    </row>
    <row r="105" spans="1:10" s="6" customFormat="1" ht="32.15" customHeight="1">
      <c r="A105" s="16"/>
      <c r="B105" s="10"/>
      <c r="C105" s="10"/>
      <c r="D105" s="10"/>
      <c r="E105" s="10"/>
      <c r="F105" s="10"/>
      <c r="G105" s="171"/>
      <c r="H105" s="14"/>
      <c r="I105" s="9"/>
      <c r="J105" s="5"/>
    </row>
    <row r="106" spans="1:10" s="6" customFormat="1" ht="32.15" customHeight="1">
      <c r="A106" s="16"/>
      <c r="B106" s="10"/>
      <c r="C106" s="10"/>
      <c r="D106" s="10"/>
      <c r="E106" s="10"/>
      <c r="F106" s="10"/>
      <c r="G106" s="171"/>
      <c r="H106" s="10"/>
      <c r="I106" s="9"/>
      <c r="J106" s="5"/>
    </row>
    <row r="107" spans="1:10" s="6" customFormat="1" ht="32.15" customHeight="1">
      <c r="A107" s="16"/>
      <c r="B107" s="2"/>
      <c r="C107" s="2"/>
      <c r="D107" s="2"/>
      <c r="E107" s="2"/>
      <c r="F107" s="2"/>
      <c r="G107" s="103"/>
      <c r="H107" s="15"/>
      <c r="I107" s="4"/>
      <c r="J107" s="5"/>
    </row>
    <row r="108" spans="1:10" s="6" customFormat="1" ht="32.15" customHeight="1">
      <c r="A108" s="16"/>
      <c r="B108" s="305"/>
      <c r="C108" s="305"/>
      <c r="D108" s="305"/>
      <c r="E108" s="305"/>
      <c r="F108" s="305"/>
      <c r="G108" s="305"/>
      <c r="H108" s="305"/>
      <c r="I108" s="4"/>
      <c r="J108" s="5"/>
    </row>
    <row r="109" spans="1:10" s="6" customFormat="1" ht="32.15" customHeight="1">
      <c r="A109" s="16"/>
      <c r="B109" s="2"/>
      <c r="C109" s="2"/>
      <c r="D109" s="2"/>
      <c r="E109" s="2"/>
      <c r="F109" s="2"/>
      <c r="G109" s="103"/>
      <c r="H109" s="15"/>
      <c r="I109" s="4"/>
      <c r="J109" s="5"/>
    </row>
    <row r="110" spans="1:10" s="6" customFormat="1">
      <c r="A110" s="16"/>
      <c r="B110" s="305"/>
      <c r="C110" s="305"/>
      <c r="D110" s="305"/>
      <c r="E110" s="305"/>
      <c r="F110" s="305"/>
      <c r="G110" s="305"/>
      <c r="H110" s="305"/>
      <c r="I110" s="4"/>
      <c r="J110" s="5"/>
    </row>
    <row r="111" spans="1:10" s="6" customFormat="1">
      <c r="A111" s="16"/>
      <c r="B111" s="2"/>
      <c r="C111" s="2"/>
      <c r="D111" s="2"/>
      <c r="E111" s="2"/>
      <c r="F111" s="2"/>
      <c r="G111" s="103"/>
      <c r="H111" s="15"/>
      <c r="I111" s="4"/>
      <c r="J111" s="5"/>
    </row>
    <row r="112" spans="1:10" s="6" customFormat="1">
      <c r="A112" s="16"/>
      <c r="B112" s="305"/>
      <c r="C112" s="305"/>
      <c r="D112" s="305"/>
      <c r="E112" s="305"/>
      <c r="F112" s="305"/>
      <c r="G112" s="305"/>
      <c r="H112" s="305"/>
      <c r="I112" s="4"/>
      <c r="J112" s="5"/>
    </row>
    <row r="113" spans="1:10" s="6" customFormat="1">
      <c r="A113" s="16"/>
      <c r="B113" s="2"/>
      <c r="C113" s="2"/>
      <c r="D113" s="2"/>
      <c r="E113" s="2"/>
      <c r="F113" s="2"/>
      <c r="G113" s="103"/>
      <c r="H113" s="15"/>
      <c r="I113" s="4"/>
      <c r="J113" s="5"/>
    </row>
    <row r="114" spans="1:10" s="6" customFormat="1">
      <c r="A114" s="16"/>
      <c r="B114" s="305"/>
      <c r="C114" s="305"/>
      <c r="D114" s="305"/>
      <c r="E114" s="305"/>
      <c r="F114" s="305"/>
      <c r="G114" s="305"/>
      <c r="H114" s="305"/>
      <c r="I114" s="4"/>
      <c r="J114" s="5"/>
    </row>
    <row r="115" spans="1:10" s="6" customFormat="1">
      <c r="A115" s="16"/>
      <c r="B115" s="2"/>
      <c r="C115" s="2"/>
      <c r="D115" s="2"/>
      <c r="E115" s="2"/>
      <c r="F115" s="2"/>
      <c r="G115" s="103"/>
      <c r="H115" s="15"/>
      <c r="I115" s="4"/>
      <c r="J115" s="5"/>
    </row>
    <row r="116" spans="1:10" s="6" customFormat="1">
      <c r="A116" s="16"/>
      <c r="B116" s="305"/>
      <c r="C116" s="305"/>
      <c r="D116" s="305"/>
      <c r="E116" s="305"/>
      <c r="F116" s="305"/>
      <c r="G116" s="305"/>
      <c r="H116" s="305"/>
      <c r="I116" s="4"/>
      <c r="J116" s="5"/>
    </row>
    <row r="117" spans="1:10" s="6" customFormat="1">
      <c r="A117" s="16"/>
      <c r="B117" s="2"/>
      <c r="C117" s="2"/>
      <c r="D117" s="2"/>
      <c r="E117" s="2"/>
      <c r="F117" s="2"/>
      <c r="G117" s="103"/>
      <c r="H117" s="15"/>
      <c r="I117" s="4"/>
      <c r="J117" s="5"/>
    </row>
    <row r="118" spans="1:10" s="6" customFormat="1">
      <c r="A118" s="16"/>
      <c r="B118" s="305"/>
      <c r="C118" s="305"/>
      <c r="D118" s="305"/>
      <c r="E118" s="305"/>
      <c r="F118" s="305"/>
      <c r="G118" s="305"/>
      <c r="H118" s="305"/>
      <c r="I118" s="4"/>
      <c r="J118" s="5"/>
    </row>
    <row r="119" spans="1:10" s="6" customFormat="1">
      <c r="A119" s="16"/>
      <c r="B119" s="2"/>
      <c r="C119" s="2"/>
      <c r="D119" s="2"/>
      <c r="E119" s="2"/>
      <c r="F119" s="2"/>
      <c r="G119" s="103"/>
      <c r="H119" s="15"/>
      <c r="I119" s="4"/>
      <c r="J119" s="5"/>
    </row>
    <row r="120" spans="1:10" s="6" customFormat="1">
      <c r="A120" s="16"/>
      <c r="B120" s="305"/>
      <c r="C120" s="305"/>
      <c r="D120" s="305"/>
      <c r="E120" s="305"/>
      <c r="F120" s="305"/>
      <c r="G120" s="305"/>
      <c r="H120" s="305"/>
      <c r="I120" s="4"/>
      <c r="J120" s="5"/>
    </row>
    <row r="121" spans="1:10" s="6" customFormat="1">
      <c r="A121" s="16"/>
      <c r="B121" s="2"/>
      <c r="C121" s="2"/>
      <c r="D121" s="2"/>
      <c r="E121" s="2"/>
      <c r="F121" s="2"/>
      <c r="G121" s="103"/>
      <c r="H121" s="15"/>
      <c r="I121" s="4"/>
      <c r="J121" s="5"/>
    </row>
    <row r="122" spans="1:10" s="6" customFormat="1">
      <c r="A122" s="16"/>
      <c r="B122" s="305"/>
      <c r="C122" s="305"/>
      <c r="D122" s="305"/>
      <c r="E122" s="305"/>
      <c r="F122" s="305"/>
      <c r="G122" s="305"/>
      <c r="H122" s="305"/>
      <c r="I122" s="4"/>
      <c r="J122" s="5"/>
    </row>
    <row r="123" spans="1:10" s="6" customFormat="1">
      <c r="A123" s="16"/>
      <c r="B123" s="2"/>
      <c r="C123" s="2"/>
      <c r="D123" s="2"/>
      <c r="E123" s="2"/>
      <c r="F123" s="2"/>
      <c r="G123" s="103"/>
      <c r="H123" s="15"/>
      <c r="I123" s="4"/>
      <c r="J123" s="5"/>
    </row>
    <row r="124" spans="1:10" s="6" customFormat="1">
      <c r="A124" s="16"/>
      <c r="B124" s="305"/>
      <c r="C124" s="305"/>
      <c r="D124" s="305"/>
      <c r="E124" s="305"/>
      <c r="F124" s="305"/>
      <c r="G124" s="305"/>
      <c r="H124" s="305"/>
      <c r="I124" s="4"/>
      <c r="J124" s="5"/>
    </row>
    <row r="125" spans="1:10" s="6" customFormat="1">
      <c r="A125" s="16"/>
      <c r="B125" s="2"/>
      <c r="C125" s="2"/>
      <c r="D125" s="2"/>
      <c r="E125" s="2"/>
      <c r="F125" s="2"/>
      <c r="G125" s="103"/>
      <c r="H125" s="15"/>
      <c r="I125" s="4"/>
      <c r="J125" s="5"/>
    </row>
    <row r="126" spans="1:10" s="6" customFormat="1">
      <c r="A126" s="16"/>
      <c r="B126" s="305"/>
      <c r="C126" s="305"/>
      <c r="D126" s="305"/>
      <c r="E126" s="305"/>
      <c r="F126" s="305"/>
      <c r="G126" s="305"/>
      <c r="H126" s="305"/>
      <c r="I126" s="4"/>
      <c r="J126" s="5"/>
    </row>
    <row r="127" spans="1:10" s="6" customFormat="1">
      <c r="A127" s="16"/>
      <c r="B127" s="10"/>
      <c r="C127" s="10"/>
      <c r="D127" s="10"/>
      <c r="E127" s="10"/>
      <c r="F127" s="10"/>
      <c r="G127" s="171"/>
      <c r="H127" s="14"/>
      <c r="I127" s="9"/>
      <c r="J127" s="5"/>
    </row>
    <row r="128" spans="1:10" s="6" customFormat="1">
      <c r="A128" s="16"/>
      <c r="B128" s="10"/>
      <c r="C128" s="10"/>
      <c r="D128" s="10"/>
      <c r="E128" s="10"/>
      <c r="F128" s="10"/>
      <c r="G128" s="171"/>
      <c r="H128" s="10"/>
      <c r="I128" s="9"/>
      <c r="J128" s="5"/>
    </row>
    <row r="129" spans="1:10" s="6" customFormat="1">
      <c r="A129" s="16"/>
      <c r="B129" s="2"/>
      <c r="C129" s="2"/>
      <c r="D129" s="2"/>
      <c r="E129" s="2"/>
      <c r="F129" s="2"/>
      <c r="G129" s="103"/>
      <c r="H129" s="15"/>
      <c r="I129" s="4"/>
      <c r="J129" s="5"/>
    </row>
    <row r="130" spans="1:10" s="6" customFormat="1">
      <c r="A130" s="16"/>
      <c r="B130" s="305"/>
      <c r="C130" s="305"/>
      <c r="D130" s="305"/>
      <c r="E130" s="305"/>
      <c r="F130" s="305"/>
      <c r="G130" s="305"/>
      <c r="H130" s="305"/>
      <c r="I130" s="4"/>
      <c r="J130" s="5"/>
    </row>
    <row r="131" spans="1:10" s="6" customFormat="1">
      <c r="A131" s="16"/>
      <c r="B131" s="2"/>
      <c r="C131" s="2"/>
      <c r="D131" s="2"/>
      <c r="E131" s="2"/>
      <c r="F131" s="2"/>
      <c r="G131" s="103"/>
      <c r="H131" s="15"/>
      <c r="I131" s="4"/>
      <c r="J131" s="5"/>
    </row>
    <row r="132" spans="1:10" s="6" customFormat="1">
      <c r="A132" s="16"/>
      <c r="B132" s="305"/>
      <c r="C132" s="305"/>
      <c r="D132" s="305"/>
      <c r="E132" s="305"/>
      <c r="F132" s="305"/>
      <c r="G132" s="305"/>
      <c r="H132" s="305"/>
      <c r="I132" s="4"/>
      <c r="J132" s="5"/>
    </row>
    <row r="133" spans="1:10" s="6" customFormat="1">
      <c r="A133" s="16"/>
      <c r="B133" s="2"/>
      <c r="C133" s="2"/>
      <c r="D133" s="2"/>
      <c r="E133" s="2"/>
      <c r="F133" s="2"/>
      <c r="G133" s="103"/>
      <c r="H133" s="15"/>
      <c r="I133" s="4"/>
      <c r="J133" s="5"/>
    </row>
    <row r="134" spans="1:10" s="6" customFormat="1">
      <c r="A134" s="16"/>
      <c r="B134" s="305"/>
      <c r="C134" s="305"/>
      <c r="D134" s="305"/>
      <c r="E134" s="305"/>
      <c r="F134" s="305"/>
      <c r="G134" s="305"/>
      <c r="H134" s="305"/>
      <c r="I134" s="4"/>
      <c r="J134" s="5"/>
    </row>
    <row r="135" spans="1:10" s="6" customFormat="1">
      <c r="A135" s="16"/>
      <c r="B135" s="2"/>
      <c r="C135" s="2"/>
      <c r="D135" s="2"/>
      <c r="E135" s="2"/>
      <c r="F135" s="2"/>
      <c r="G135" s="103"/>
      <c r="H135" s="15"/>
      <c r="I135" s="4"/>
      <c r="J135" s="5"/>
    </row>
    <row r="136" spans="1:10" s="6" customFormat="1">
      <c r="A136" s="16"/>
      <c r="B136" s="305"/>
      <c r="C136" s="305"/>
      <c r="D136" s="305"/>
      <c r="E136" s="305"/>
      <c r="F136" s="305"/>
      <c r="G136" s="305"/>
      <c r="H136" s="305"/>
      <c r="I136" s="4"/>
      <c r="J136" s="5"/>
    </row>
    <row r="137" spans="1:10" s="6" customFormat="1">
      <c r="A137" s="16"/>
      <c r="B137" s="2"/>
      <c r="C137" s="2"/>
      <c r="D137" s="2"/>
      <c r="E137" s="2"/>
      <c r="F137" s="2"/>
      <c r="G137" s="103"/>
      <c r="H137" s="15"/>
      <c r="I137" s="4"/>
      <c r="J137" s="5"/>
    </row>
    <row r="138" spans="1:10" s="6" customFormat="1">
      <c r="A138" s="16"/>
      <c r="B138" s="305"/>
      <c r="C138" s="305"/>
      <c r="D138" s="305"/>
      <c r="E138" s="305"/>
      <c r="F138" s="305"/>
      <c r="G138" s="305"/>
      <c r="H138" s="305"/>
      <c r="I138" s="4"/>
      <c r="J138" s="5"/>
    </row>
    <row r="139" spans="1:10" s="6" customFormat="1">
      <c r="A139" s="16"/>
      <c r="B139" s="2"/>
      <c r="C139" s="2"/>
      <c r="D139" s="2"/>
      <c r="E139" s="2"/>
      <c r="F139" s="2"/>
      <c r="G139" s="103"/>
      <c r="H139" s="15"/>
      <c r="I139" s="4"/>
      <c r="J139" s="5"/>
    </row>
    <row r="140" spans="1:10">
      <c r="A140" s="16"/>
      <c r="B140" s="305"/>
      <c r="C140" s="305"/>
      <c r="D140" s="305"/>
      <c r="E140" s="305"/>
      <c r="F140" s="305"/>
      <c r="G140" s="305"/>
      <c r="H140" s="305"/>
      <c r="I140" s="4"/>
      <c r="J140" s="5"/>
    </row>
    <row r="141" spans="1:10">
      <c r="A141" s="16"/>
      <c r="B141" s="2"/>
      <c r="C141" s="2"/>
      <c r="D141" s="2"/>
      <c r="E141" s="2"/>
      <c r="F141" s="2"/>
      <c r="G141" s="103"/>
      <c r="H141" s="15"/>
      <c r="I141" s="4"/>
      <c r="J141" s="5"/>
    </row>
    <row r="142" spans="1:10">
      <c r="A142" s="16"/>
      <c r="B142" s="305"/>
      <c r="C142" s="305"/>
      <c r="D142" s="305"/>
      <c r="E142" s="305"/>
      <c r="F142" s="305"/>
      <c r="G142" s="305"/>
      <c r="H142" s="305"/>
      <c r="I142" s="4"/>
      <c r="J142" s="5"/>
    </row>
    <row r="143" spans="1:10">
      <c r="A143" s="16"/>
      <c r="B143" s="2"/>
      <c r="C143" s="2"/>
      <c r="D143" s="2"/>
      <c r="E143" s="2"/>
      <c r="F143" s="2"/>
      <c r="G143" s="103"/>
      <c r="H143" s="15"/>
      <c r="I143" s="4"/>
      <c r="J143" s="5"/>
    </row>
    <row r="144" spans="1:10">
      <c r="A144" s="16"/>
      <c r="B144" s="305"/>
      <c r="C144" s="305"/>
      <c r="D144" s="305"/>
      <c r="E144" s="305"/>
      <c r="F144" s="305"/>
      <c r="G144" s="305"/>
      <c r="H144" s="305"/>
      <c r="I144" s="4"/>
      <c r="J144" s="5"/>
    </row>
    <row r="145" spans="1:10">
      <c r="A145" s="16"/>
      <c r="B145" s="2"/>
      <c r="C145" s="2"/>
      <c r="D145" s="2"/>
      <c r="E145" s="2"/>
      <c r="F145" s="2"/>
      <c r="G145" s="103"/>
      <c r="H145" s="15"/>
      <c r="I145" s="4"/>
      <c r="J145" s="5"/>
    </row>
    <row r="146" spans="1:10">
      <c r="B146" s="317"/>
      <c r="C146" s="318"/>
      <c r="D146" s="318"/>
      <c r="E146" s="318"/>
      <c r="F146" s="318"/>
      <c r="G146" s="318"/>
      <c r="H146" s="319"/>
      <c r="I146" s="31"/>
      <c r="J146" s="5"/>
    </row>
    <row r="147" spans="1:10">
      <c r="B147" s="32"/>
      <c r="C147" s="33"/>
      <c r="D147" s="33"/>
      <c r="E147" s="33"/>
      <c r="F147" s="33"/>
      <c r="G147" s="172"/>
      <c r="H147" s="46"/>
      <c r="I147" s="35"/>
      <c r="J147" s="5"/>
    </row>
    <row r="148" spans="1:10">
      <c r="B148" s="317"/>
      <c r="C148" s="318"/>
      <c r="D148" s="318"/>
      <c r="E148" s="318"/>
      <c r="F148" s="318"/>
      <c r="G148" s="318"/>
      <c r="H148" s="319"/>
      <c r="I148" s="31"/>
      <c r="J148" s="5"/>
    </row>
    <row r="149" spans="1:10">
      <c r="B149" s="25"/>
      <c r="C149" s="25"/>
      <c r="D149" s="25"/>
      <c r="E149" s="25"/>
      <c r="F149" s="25"/>
      <c r="G149" s="173"/>
      <c r="H149" s="36"/>
      <c r="I149" s="37"/>
      <c r="J149" s="5"/>
    </row>
    <row r="150" spans="1:10">
      <c r="B150" s="25"/>
      <c r="C150" s="25"/>
      <c r="D150" s="25"/>
      <c r="E150" s="25"/>
      <c r="F150" s="25"/>
      <c r="G150" s="173"/>
      <c r="H150" s="25"/>
      <c r="I150" s="9"/>
      <c r="J150" s="5"/>
    </row>
    <row r="151" spans="1:10">
      <c r="B151" s="32"/>
      <c r="C151" s="33"/>
      <c r="D151" s="33"/>
      <c r="E151" s="33"/>
      <c r="F151" s="33"/>
      <c r="G151" s="172"/>
      <c r="H151" s="46"/>
      <c r="I151" s="35"/>
      <c r="J151" s="5"/>
    </row>
    <row r="152" spans="1:10">
      <c r="B152" s="317"/>
      <c r="C152" s="318"/>
      <c r="D152" s="318"/>
      <c r="E152" s="318"/>
      <c r="F152" s="318"/>
      <c r="G152" s="318"/>
      <c r="H152" s="319"/>
      <c r="I152" s="31"/>
      <c r="J152" s="5"/>
    </row>
    <row r="153" spans="1:10">
      <c r="B153" s="32"/>
      <c r="C153" s="33"/>
      <c r="D153" s="33"/>
      <c r="E153" s="33"/>
      <c r="F153" s="33"/>
      <c r="G153" s="172"/>
      <c r="H153" s="46"/>
      <c r="I153" s="35"/>
      <c r="J153" s="5"/>
    </row>
    <row r="154" spans="1:10">
      <c r="B154" s="317"/>
      <c r="C154" s="318"/>
      <c r="D154" s="318"/>
      <c r="E154" s="318"/>
      <c r="F154" s="318"/>
      <c r="G154" s="318"/>
      <c r="H154" s="319"/>
      <c r="I154" s="31"/>
      <c r="J154" s="5"/>
    </row>
    <row r="155" spans="1:10">
      <c r="B155" s="32"/>
      <c r="C155" s="33"/>
      <c r="D155" s="33"/>
      <c r="E155" s="33"/>
      <c r="F155" s="33"/>
      <c r="G155" s="172"/>
      <c r="H155" s="46"/>
      <c r="I155" s="35"/>
      <c r="J155" s="5"/>
    </row>
    <row r="156" spans="1:10">
      <c r="B156" s="317"/>
      <c r="C156" s="318"/>
      <c r="D156" s="318"/>
      <c r="E156" s="318"/>
      <c r="F156" s="318"/>
      <c r="G156" s="318"/>
      <c r="H156" s="319"/>
      <c r="I156" s="31"/>
      <c r="J156" s="5"/>
    </row>
    <row r="157" spans="1:10">
      <c r="B157" s="32"/>
      <c r="C157" s="33"/>
      <c r="D157" s="33"/>
      <c r="E157" s="33"/>
      <c r="F157" s="33"/>
      <c r="G157" s="172"/>
      <c r="H157" s="46"/>
      <c r="I157" s="35"/>
      <c r="J157" s="5"/>
    </row>
    <row r="158" spans="1:10">
      <c r="B158" s="317"/>
      <c r="C158" s="318"/>
      <c r="D158" s="318"/>
      <c r="E158" s="318"/>
      <c r="F158" s="318"/>
      <c r="G158" s="318"/>
      <c r="H158" s="319"/>
      <c r="I158" s="31"/>
      <c r="J158" s="5"/>
    </row>
    <row r="159" spans="1:10">
      <c r="B159" s="32"/>
      <c r="C159" s="33"/>
      <c r="D159" s="33"/>
      <c r="E159" s="33"/>
      <c r="F159" s="33"/>
      <c r="G159" s="172"/>
      <c r="H159" s="46"/>
      <c r="I159" s="35"/>
      <c r="J159" s="5"/>
    </row>
    <row r="160" spans="1:10">
      <c r="B160" s="317"/>
      <c r="C160" s="318"/>
      <c r="D160" s="318"/>
      <c r="E160" s="318"/>
      <c r="F160" s="318"/>
      <c r="G160" s="318"/>
      <c r="H160" s="319"/>
      <c r="I160" s="31"/>
      <c r="J160" s="5"/>
    </row>
    <row r="161" spans="2:10">
      <c r="B161" s="32"/>
      <c r="C161" s="33"/>
      <c r="D161" s="33"/>
      <c r="E161" s="33"/>
      <c r="F161" s="33"/>
      <c r="G161" s="172"/>
      <c r="H161" s="46"/>
      <c r="I161" s="35"/>
      <c r="J161" s="5"/>
    </row>
    <row r="162" spans="2:10">
      <c r="B162" s="317"/>
      <c r="C162" s="318"/>
      <c r="D162" s="318"/>
      <c r="E162" s="318"/>
      <c r="F162" s="318"/>
      <c r="G162" s="318"/>
      <c r="H162" s="319"/>
      <c r="I162" s="31"/>
      <c r="J162" s="5"/>
    </row>
    <row r="163" spans="2:10">
      <c r="B163" s="32"/>
      <c r="C163" s="33"/>
      <c r="D163" s="33"/>
      <c r="E163" s="33"/>
      <c r="F163" s="33"/>
      <c r="G163" s="172"/>
      <c r="H163" s="46"/>
      <c r="I163" s="35"/>
      <c r="J163" s="5"/>
    </row>
    <row r="164" spans="2:10">
      <c r="B164" s="317"/>
      <c r="C164" s="318"/>
      <c r="D164" s="318"/>
      <c r="E164" s="318"/>
      <c r="F164" s="318"/>
      <c r="G164" s="318"/>
      <c r="H164" s="319"/>
      <c r="I164" s="31"/>
      <c r="J164" s="5"/>
    </row>
    <row r="165" spans="2:10">
      <c r="B165" s="32"/>
      <c r="C165" s="33"/>
      <c r="D165" s="33"/>
      <c r="E165" s="33"/>
      <c r="F165" s="33"/>
      <c r="G165" s="172"/>
      <c r="H165" s="46"/>
      <c r="I165" s="35"/>
      <c r="J165" s="5"/>
    </row>
    <row r="166" spans="2:10">
      <c r="B166" s="317"/>
      <c r="C166" s="318"/>
      <c r="D166" s="318"/>
      <c r="E166" s="318"/>
      <c r="F166" s="318"/>
      <c r="G166" s="318"/>
      <c r="H166" s="319"/>
      <c r="I166" s="31"/>
      <c r="J166" s="5"/>
    </row>
    <row r="167" spans="2:10">
      <c r="B167" s="32"/>
      <c r="C167" s="33"/>
      <c r="D167" s="33"/>
      <c r="E167" s="33"/>
      <c r="F167" s="33"/>
      <c r="G167" s="172"/>
      <c r="H167" s="46"/>
      <c r="I167" s="35"/>
      <c r="J167" s="5"/>
    </row>
    <row r="168" spans="2:10">
      <c r="B168" s="317"/>
      <c r="C168" s="318"/>
      <c r="D168" s="318"/>
      <c r="E168" s="318"/>
      <c r="F168" s="318"/>
      <c r="G168" s="318"/>
      <c r="H168" s="319"/>
      <c r="I168" s="31"/>
      <c r="J168" s="5"/>
    </row>
    <row r="169" spans="2:10">
      <c r="B169" s="32"/>
      <c r="C169" s="33"/>
      <c r="D169" s="33"/>
      <c r="E169" s="33"/>
      <c r="F169" s="33"/>
      <c r="G169" s="172"/>
      <c r="H169" s="46"/>
      <c r="I169" s="35"/>
      <c r="J169" s="5"/>
    </row>
    <row r="170" spans="2:10">
      <c r="B170" s="317"/>
      <c r="C170" s="318"/>
      <c r="D170" s="318"/>
      <c r="E170" s="318"/>
      <c r="F170" s="318"/>
      <c r="G170" s="318"/>
      <c r="H170" s="319"/>
      <c r="I170" s="31"/>
      <c r="J170" s="5"/>
    </row>
    <row r="171" spans="2:10">
      <c r="B171" s="25"/>
      <c r="C171" s="25"/>
      <c r="D171" s="25"/>
      <c r="E171" s="25"/>
      <c r="F171" s="25"/>
      <c r="G171" s="173"/>
      <c r="H171" s="36"/>
      <c r="I171" s="37"/>
      <c r="J171" s="5"/>
    </row>
    <row r="172" spans="2:10">
      <c r="B172" s="25"/>
      <c r="C172" s="25"/>
      <c r="D172" s="25"/>
      <c r="E172" s="25"/>
      <c r="F172" s="25"/>
      <c r="G172" s="173"/>
      <c r="H172" s="25"/>
      <c r="I172" s="9"/>
      <c r="J172" s="5"/>
    </row>
    <row r="173" spans="2:10">
      <c r="B173" s="32"/>
      <c r="C173" s="33"/>
      <c r="D173" s="33"/>
      <c r="E173" s="33"/>
      <c r="F173" s="33"/>
      <c r="G173" s="172"/>
      <c r="H173" s="46"/>
      <c r="I173" s="35"/>
      <c r="J173" s="5"/>
    </row>
    <row r="174" spans="2:10">
      <c r="B174" s="317"/>
      <c r="C174" s="318"/>
      <c r="D174" s="318"/>
      <c r="E174" s="318"/>
      <c r="F174" s="318"/>
      <c r="G174" s="318"/>
      <c r="H174" s="319"/>
      <c r="I174" s="31"/>
      <c r="J174" s="5"/>
    </row>
    <row r="175" spans="2:10">
      <c r="B175" s="32"/>
      <c r="C175" s="33"/>
      <c r="D175" s="33"/>
      <c r="E175" s="33"/>
      <c r="F175" s="33"/>
      <c r="G175" s="172"/>
      <c r="H175" s="46"/>
      <c r="I175" s="35"/>
      <c r="J175" s="5"/>
    </row>
    <row r="176" spans="2:10">
      <c r="B176" s="317"/>
      <c r="C176" s="318"/>
      <c r="D176" s="318"/>
      <c r="E176" s="318"/>
      <c r="F176" s="318"/>
      <c r="G176" s="318"/>
      <c r="H176" s="319"/>
      <c r="I176" s="31"/>
      <c r="J176" s="5"/>
    </row>
    <row r="177" spans="2:10">
      <c r="B177" s="32"/>
      <c r="C177" s="33"/>
      <c r="D177" s="33"/>
      <c r="E177" s="33"/>
      <c r="F177" s="33"/>
      <c r="G177" s="172"/>
      <c r="H177" s="46"/>
      <c r="I177" s="35"/>
      <c r="J177" s="5"/>
    </row>
    <row r="178" spans="2:10">
      <c r="B178" s="317"/>
      <c r="C178" s="318"/>
      <c r="D178" s="318"/>
      <c r="E178" s="318"/>
      <c r="F178" s="318"/>
      <c r="G178" s="318"/>
      <c r="H178" s="319"/>
      <c r="I178" s="31"/>
      <c r="J178" s="5"/>
    </row>
    <row r="179" spans="2:10">
      <c r="B179" s="32"/>
      <c r="C179" s="33"/>
      <c r="D179" s="33"/>
      <c r="E179" s="33"/>
      <c r="F179" s="33"/>
      <c r="G179" s="172"/>
      <c r="H179" s="46"/>
      <c r="I179" s="35"/>
      <c r="J179" s="5"/>
    </row>
    <row r="180" spans="2:10">
      <c r="B180" s="317"/>
      <c r="C180" s="318"/>
      <c r="D180" s="318"/>
      <c r="E180" s="318"/>
      <c r="F180" s="318"/>
      <c r="G180" s="318"/>
      <c r="H180" s="319"/>
      <c r="I180" s="31"/>
      <c r="J180" s="5"/>
    </row>
    <row r="181" spans="2:10">
      <c r="B181" s="32"/>
      <c r="C181" s="33"/>
      <c r="D181" s="33"/>
      <c r="E181" s="33"/>
      <c r="F181" s="33"/>
      <c r="G181" s="172"/>
      <c r="H181" s="46"/>
      <c r="I181" s="35"/>
      <c r="J181" s="5"/>
    </row>
    <row r="182" spans="2:10">
      <c r="B182" s="317"/>
      <c r="C182" s="318"/>
      <c r="D182" s="318"/>
      <c r="E182" s="318"/>
      <c r="F182" s="318"/>
      <c r="G182" s="318"/>
      <c r="H182" s="319"/>
      <c r="I182" s="31"/>
      <c r="J182" s="5"/>
    </row>
    <row r="183" spans="2:10">
      <c r="B183" s="32"/>
      <c r="C183" s="33"/>
      <c r="D183" s="33"/>
      <c r="E183" s="33"/>
      <c r="F183" s="33"/>
      <c r="G183" s="172"/>
      <c r="H183" s="46"/>
      <c r="I183" s="35"/>
      <c r="J183" s="5"/>
    </row>
    <row r="184" spans="2:10">
      <c r="B184" s="317"/>
      <c r="C184" s="318"/>
      <c r="D184" s="318"/>
      <c r="E184" s="318"/>
      <c r="F184" s="318"/>
      <c r="G184" s="318"/>
      <c r="H184" s="319"/>
      <c r="I184" s="31"/>
      <c r="J184" s="5"/>
    </row>
    <row r="185" spans="2:10">
      <c r="B185" s="32"/>
      <c r="C185" s="33"/>
      <c r="D185" s="33"/>
      <c r="E185" s="33"/>
      <c r="F185" s="33"/>
      <c r="G185" s="172"/>
      <c r="H185" s="46"/>
      <c r="I185" s="35"/>
      <c r="J185" s="5"/>
    </row>
    <row r="186" spans="2:10">
      <c r="B186" s="317"/>
      <c r="C186" s="318"/>
      <c r="D186" s="318"/>
      <c r="E186" s="318"/>
      <c r="F186" s="318"/>
      <c r="G186" s="318"/>
      <c r="H186" s="319"/>
      <c r="I186" s="31"/>
      <c r="J186" s="5"/>
    </row>
    <row r="187" spans="2:10">
      <c r="B187" s="32"/>
      <c r="C187" s="33"/>
      <c r="D187" s="33"/>
      <c r="E187" s="33"/>
      <c r="F187" s="33"/>
      <c r="G187" s="172"/>
      <c r="H187" s="46"/>
      <c r="I187" s="35"/>
      <c r="J187" s="5"/>
    </row>
    <row r="188" spans="2:10">
      <c r="B188" s="317"/>
      <c r="C188" s="318"/>
      <c r="D188" s="318"/>
      <c r="E188" s="318"/>
      <c r="F188" s="318"/>
      <c r="G188" s="318"/>
      <c r="H188" s="319"/>
      <c r="I188" s="31"/>
      <c r="J188" s="5"/>
    </row>
    <row r="189" spans="2:10">
      <c r="B189" s="32"/>
      <c r="C189" s="33"/>
      <c r="D189" s="33"/>
      <c r="E189" s="33"/>
      <c r="F189" s="33"/>
      <c r="G189" s="172"/>
      <c r="H189" s="46"/>
      <c r="I189" s="35"/>
      <c r="J189" s="5"/>
    </row>
    <row r="190" spans="2:10">
      <c r="B190" s="317"/>
      <c r="C190" s="318"/>
      <c r="D190" s="318"/>
      <c r="E190" s="318"/>
      <c r="F190" s="318"/>
      <c r="G190" s="318"/>
      <c r="H190" s="319"/>
      <c r="I190" s="31"/>
      <c r="J190" s="5"/>
    </row>
    <row r="191" spans="2:10">
      <c r="B191" s="32"/>
      <c r="C191" s="33"/>
      <c r="D191" s="33"/>
      <c r="E191" s="33"/>
      <c r="F191" s="33"/>
      <c r="G191" s="172"/>
      <c r="H191" s="46"/>
      <c r="I191" s="35"/>
      <c r="J191" s="5"/>
    </row>
    <row r="192" spans="2:10">
      <c r="B192" s="317"/>
      <c r="C192" s="318"/>
      <c r="D192" s="318"/>
      <c r="E192" s="318"/>
      <c r="F192" s="318"/>
      <c r="G192" s="318"/>
      <c r="H192" s="319"/>
      <c r="I192" s="31"/>
      <c r="J192" s="5"/>
    </row>
    <row r="193" spans="2:10">
      <c r="B193" s="25"/>
      <c r="C193" s="25"/>
      <c r="D193" s="25"/>
      <c r="E193" s="25"/>
      <c r="F193" s="25"/>
      <c r="G193" s="173"/>
      <c r="H193" s="36"/>
      <c r="I193" s="37"/>
      <c r="J193" s="5"/>
    </row>
    <row r="194" spans="2:10">
      <c r="B194" s="25"/>
      <c r="C194" s="25"/>
      <c r="D194" s="25"/>
      <c r="E194" s="25"/>
      <c r="F194" s="25"/>
      <c r="G194" s="173"/>
      <c r="H194" s="25"/>
      <c r="I194" s="9"/>
      <c r="J194" s="5"/>
    </row>
    <row r="195" spans="2:10">
      <c r="B195" s="32"/>
      <c r="C195" s="33"/>
      <c r="D195" s="33"/>
      <c r="E195" s="33"/>
      <c r="F195" s="33"/>
      <c r="G195" s="172"/>
      <c r="H195" s="46"/>
      <c r="I195" s="35"/>
      <c r="J195" s="5"/>
    </row>
    <row r="196" spans="2:10">
      <c r="B196" s="317"/>
      <c r="C196" s="318"/>
      <c r="D196" s="318"/>
      <c r="E196" s="318"/>
      <c r="F196" s="318"/>
      <c r="G196" s="318"/>
      <c r="H196" s="319"/>
      <c r="I196" s="31"/>
      <c r="J196" s="5"/>
    </row>
    <row r="197" spans="2:10">
      <c r="B197" s="32"/>
      <c r="C197" s="33"/>
      <c r="D197" s="33"/>
      <c r="E197" s="33"/>
      <c r="F197" s="33"/>
      <c r="G197" s="172"/>
      <c r="H197" s="46"/>
      <c r="I197" s="35"/>
      <c r="J197" s="5"/>
    </row>
    <row r="198" spans="2:10">
      <c r="B198" s="317"/>
      <c r="C198" s="318"/>
      <c r="D198" s="318"/>
      <c r="E198" s="318"/>
      <c r="F198" s="318"/>
      <c r="G198" s="318"/>
      <c r="H198" s="319"/>
      <c r="I198" s="31"/>
      <c r="J198" s="5"/>
    </row>
    <row r="199" spans="2:10">
      <c r="B199" s="32"/>
      <c r="C199" s="33"/>
      <c r="D199" s="33"/>
      <c r="E199" s="33"/>
      <c r="F199" s="33"/>
      <c r="G199" s="172"/>
      <c r="H199" s="46"/>
      <c r="I199" s="35"/>
      <c r="J199" s="5"/>
    </row>
    <row r="200" spans="2:10">
      <c r="B200" s="317"/>
      <c r="C200" s="318"/>
      <c r="D200" s="318"/>
      <c r="E200" s="318"/>
      <c r="F200" s="318"/>
      <c r="G200" s="318"/>
      <c r="H200" s="319"/>
      <c r="I200" s="31"/>
      <c r="J200" s="5"/>
    </row>
    <row r="201" spans="2:10">
      <c r="B201" s="32"/>
      <c r="C201" s="33"/>
      <c r="D201" s="33"/>
      <c r="E201" s="33"/>
      <c r="F201" s="33"/>
      <c r="G201" s="172"/>
      <c r="H201" s="46"/>
      <c r="I201" s="35"/>
      <c r="J201" s="5"/>
    </row>
    <row r="202" spans="2:10">
      <c r="B202" s="317"/>
      <c r="C202" s="318"/>
      <c r="D202" s="318"/>
      <c r="E202" s="318"/>
      <c r="F202" s="318"/>
      <c r="G202" s="318"/>
      <c r="H202" s="319"/>
      <c r="I202" s="31"/>
      <c r="J202" s="5"/>
    </row>
    <row r="203" spans="2:10">
      <c r="B203" s="32"/>
      <c r="C203" s="33"/>
      <c r="D203" s="33"/>
      <c r="E203" s="33"/>
      <c r="F203" s="33"/>
      <c r="G203" s="172"/>
      <c r="H203" s="46"/>
      <c r="I203" s="35"/>
      <c r="J203" s="5"/>
    </row>
    <row r="204" spans="2:10">
      <c r="B204" s="317"/>
      <c r="C204" s="318"/>
      <c r="D204" s="318"/>
      <c r="E204" s="318"/>
      <c r="F204" s="318"/>
      <c r="G204" s="318"/>
      <c r="H204" s="319"/>
      <c r="I204" s="31"/>
      <c r="J204" s="5"/>
    </row>
    <row r="205" spans="2:10">
      <c r="B205" s="32"/>
      <c r="C205" s="33"/>
      <c r="D205" s="33"/>
      <c r="E205" s="33"/>
      <c r="F205" s="33"/>
      <c r="G205" s="172"/>
      <c r="H205" s="46"/>
      <c r="I205" s="35"/>
      <c r="J205" s="5"/>
    </row>
    <row r="206" spans="2:10">
      <c r="B206" s="317"/>
      <c r="C206" s="318"/>
      <c r="D206" s="318"/>
      <c r="E206" s="318"/>
      <c r="F206" s="318"/>
      <c r="G206" s="318"/>
      <c r="H206" s="319"/>
      <c r="I206" s="31"/>
      <c r="J206" s="5"/>
    </row>
    <row r="207" spans="2:10">
      <c r="B207" s="32"/>
      <c r="C207" s="33"/>
      <c r="D207" s="33"/>
      <c r="E207" s="33"/>
      <c r="F207" s="33"/>
      <c r="G207" s="172"/>
      <c r="H207" s="46"/>
      <c r="I207" s="35"/>
      <c r="J207" s="5"/>
    </row>
    <row r="208" spans="2:10">
      <c r="B208" s="317"/>
      <c r="C208" s="318"/>
      <c r="D208" s="318"/>
      <c r="E208" s="318"/>
      <c r="F208" s="318"/>
      <c r="G208" s="318"/>
      <c r="H208" s="319"/>
      <c r="I208" s="31"/>
      <c r="J208" s="5"/>
    </row>
    <row r="209" spans="2:10">
      <c r="B209" s="32"/>
      <c r="C209" s="33"/>
      <c r="D209" s="33"/>
      <c r="E209" s="33"/>
      <c r="F209" s="33"/>
      <c r="G209" s="172"/>
      <c r="H209" s="47"/>
      <c r="I209" s="35"/>
      <c r="J209" s="5"/>
    </row>
    <row r="210" spans="2:10">
      <c r="B210" s="317"/>
      <c r="C210" s="318"/>
      <c r="D210" s="318"/>
      <c r="E210" s="318"/>
      <c r="F210" s="318"/>
      <c r="G210" s="318"/>
      <c r="H210" s="319"/>
      <c r="I210" s="31"/>
      <c r="J210" s="5"/>
    </row>
    <row r="211" spans="2:10">
      <c r="B211" s="32"/>
      <c r="C211" s="33"/>
      <c r="D211" s="33"/>
      <c r="E211" s="33"/>
      <c r="F211" s="33"/>
      <c r="G211" s="172"/>
      <c r="H211" s="47"/>
      <c r="I211" s="35"/>
      <c r="J211" s="5"/>
    </row>
    <row r="212" spans="2:10">
      <c r="B212" s="317"/>
      <c r="C212" s="318"/>
      <c r="D212" s="318"/>
      <c r="E212" s="318"/>
      <c r="F212" s="318"/>
      <c r="G212" s="318"/>
      <c r="H212" s="319"/>
      <c r="I212" s="31"/>
      <c r="J212" s="5"/>
    </row>
    <row r="213" spans="2:10">
      <c r="B213" s="32"/>
      <c r="C213" s="33"/>
      <c r="D213" s="33"/>
      <c r="E213" s="33"/>
      <c r="F213" s="33"/>
      <c r="G213" s="172"/>
      <c r="H213" s="46"/>
      <c r="I213" s="35"/>
      <c r="J213" s="5"/>
    </row>
    <row r="214" spans="2:10">
      <c r="B214" s="317"/>
      <c r="C214" s="318"/>
      <c r="D214" s="318"/>
      <c r="E214" s="318"/>
      <c r="F214" s="318"/>
      <c r="G214" s="318"/>
      <c r="H214" s="319"/>
      <c r="I214" s="31"/>
      <c r="J214" s="5"/>
    </row>
    <row r="215" spans="2:10">
      <c r="B215" s="25"/>
      <c r="C215" s="25"/>
      <c r="D215" s="25"/>
      <c r="E215" s="25"/>
      <c r="F215" s="25"/>
      <c r="G215" s="173"/>
      <c r="H215" s="36"/>
      <c r="I215" s="37"/>
      <c r="J215" s="5"/>
    </row>
    <row r="216" spans="2:10">
      <c r="B216" s="25"/>
      <c r="C216" s="25"/>
      <c r="D216" s="25"/>
      <c r="E216" s="25"/>
      <c r="F216" s="25"/>
      <c r="G216" s="173"/>
      <c r="H216" s="25"/>
      <c r="I216" s="9"/>
      <c r="J216" s="5"/>
    </row>
    <row r="217" spans="2:10">
      <c r="B217" s="32"/>
      <c r="C217" s="33"/>
      <c r="D217" s="33"/>
      <c r="E217" s="33"/>
      <c r="F217" s="33"/>
      <c r="G217" s="172"/>
      <c r="H217" s="46"/>
      <c r="I217" s="35"/>
      <c r="J217" s="5"/>
    </row>
    <row r="218" spans="2:10">
      <c r="B218" s="317"/>
      <c r="C218" s="318"/>
      <c r="D218" s="318"/>
      <c r="E218" s="318"/>
      <c r="F218" s="318"/>
      <c r="G218" s="318"/>
      <c r="H218" s="319"/>
      <c r="I218" s="31"/>
      <c r="J218" s="5"/>
    </row>
    <row r="219" spans="2:10">
      <c r="B219" s="32"/>
      <c r="C219" s="33"/>
      <c r="D219" s="33"/>
      <c r="E219" s="33"/>
      <c r="F219" s="33"/>
      <c r="G219" s="172"/>
      <c r="H219" s="46"/>
      <c r="I219" s="35"/>
      <c r="J219" s="5"/>
    </row>
    <row r="220" spans="2:10">
      <c r="B220" s="317"/>
      <c r="C220" s="318"/>
      <c r="D220" s="318"/>
      <c r="E220" s="318"/>
      <c r="F220" s="318"/>
      <c r="G220" s="318"/>
      <c r="H220" s="319"/>
      <c r="I220" s="31"/>
      <c r="J220" s="5"/>
    </row>
    <row r="221" spans="2:10">
      <c r="B221" s="32"/>
      <c r="C221" s="33"/>
      <c r="D221" s="33"/>
      <c r="E221" s="33"/>
      <c r="F221" s="33"/>
      <c r="G221" s="172"/>
      <c r="H221" s="46"/>
      <c r="I221" s="35"/>
      <c r="J221" s="5"/>
    </row>
    <row r="222" spans="2:10">
      <c r="B222" s="317"/>
      <c r="C222" s="318"/>
      <c r="D222" s="318"/>
      <c r="E222" s="318"/>
      <c r="F222" s="318"/>
      <c r="G222" s="318"/>
      <c r="H222" s="319"/>
      <c r="I222" s="31"/>
      <c r="J222" s="5"/>
    </row>
    <row r="223" spans="2:10">
      <c r="B223" s="32"/>
      <c r="C223" s="33"/>
      <c r="D223" s="33"/>
      <c r="E223" s="33"/>
      <c r="F223" s="33"/>
      <c r="G223" s="172"/>
      <c r="H223" s="46"/>
      <c r="I223" s="35"/>
      <c r="J223" s="5"/>
    </row>
    <row r="224" spans="2:10">
      <c r="B224" s="317"/>
      <c r="C224" s="318"/>
      <c r="D224" s="318"/>
      <c r="E224" s="318"/>
      <c r="F224" s="318"/>
      <c r="G224" s="318"/>
      <c r="H224" s="319"/>
      <c r="I224" s="31"/>
      <c r="J224" s="5"/>
    </row>
    <row r="225" spans="2:10">
      <c r="B225" s="32"/>
      <c r="C225" s="33"/>
      <c r="D225" s="33"/>
      <c r="E225" s="33"/>
      <c r="F225" s="33"/>
      <c r="G225" s="172"/>
      <c r="H225" s="46"/>
      <c r="I225" s="35"/>
      <c r="J225" s="5"/>
    </row>
    <row r="226" spans="2:10">
      <c r="B226" s="317"/>
      <c r="C226" s="318"/>
      <c r="D226" s="318"/>
      <c r="E226" s="318"/>
      <c r="F226" s="318"/>
      <c r="G226" s="318"/>
      <c r="H226" s="319"/>
      <c r="I226" s="31"/>
      <c r="J226" s="5"/>
    </row>
    <row r="227" spans="2:10">
      <c r="B227" s="32"/>
      <c r="C227" s="33"/>
      <c r="D227" s="33"/>
      <c r="E227" s="33"/>
      <c r="F227" s="33"/>
      <c r="G227" s="172"/>
      <c r="H227" s="46"/>
      <c r="I227" s="35"/>
      <c r="J227" s="5"/>
    </row>
    <row r="228" spans="2:10">
      <c r="B228" s="317"/>
      <c r="C228" s="318"/>
      <c r="D228" s="318"/>
      <c r="E228" s="318"/>
      <c r="F228" s="318"/>
      <c r="G228" s="318"/>
      <c r="H228" s="319"/>
      <c r="I228" s="31"/>
      <c r="J228" s="5"/>
    </row>
    <row r="229" spans="2:10">
      <c r="B229" s="32"/>
      <c r="C229" s="33"/>
      <c r="D229" s="33"/>
      <c r="E229" s="33"/>
      <c r="F229" s="33"/>
      <c r="G229" s="172"/>
      <c r="H229" s="46"/>
      <c r="I229" s="35"/>
      <c r="J229" s="5"/>
    </row>
    <row r="230" spans="2:10">
      <c r="B230" s="317"/>
      <c r="C230" s="318"/>
      <c r="D230" s="318"/>
      <c r="E230" s="318"/>
      <c r="F230" s="318"/>
      <c r="G230" s="318"/>
      <c r="H230" s="319"/>
      <c r="I230" s="31"/>
      <c r="J230" s="5"/>
    </row>
    <row r="231" spans="2:10">
      <c r="B231" s="32"/>
      <c r="C231" s="33"/>
      <c r="D231" s="33"/>
      <c r="E231" s="33"/>
      <c r="F231" s="33"/>
      <c r="G231" s="172"/>
      <c r="H231" s="46"/>
      <c r="I231" s="35"/>
      <c r="J231" s="5"/>
    </row>
    <row r="232" spans="2:10">
      <c r="B232" s="317"/>
      <c r="C232" s="318"/>
      <c r="D232" s="318"/>
      <c r="E232" s="318"/>
      <c r="F232" s="318"/>
      <c r="G232" s="318"/>
      <c r="H232" s="319"/>
      <c r="I232" s="31"/>
      <c r="J232" s="5"/>
    </row>
    <row r="233" spans="2:10">
      <c r="B233" s="32"/>
      <c r="C233" s="33"/>
      <c r="D233" s="33"/>
      <c r="E233" s="33"/>
      <c r="F233" s="33"/>
      <c r="G233" s="172"/>
      <c r="H233" s="46"/>
      <c r="I233" s="35"/>
      <c r="J233" s="5"/>
    </row>
    <row r="234" spans="2:10">
      <c r="B234" s="317"/>
      <c r="C234" s="318"/>
      <c r="D234" s="318"/>
      <c r="E234" s="318"/>
      <c r="F234" s="318"/>
      <c r="G234" s="318"/>
      <c r="H234" s="319"/>
      <c r="I234" s="31"/>
      <c r="J234" s="5"/>
    </row>
    <row r="235" spans="2:10">
      <c r="B235" s="32"/>
      <c r="C235" s="33"/>
      <c r="D235" s="33"/>
      <c r="E235" s="33"/>
      <c r="F235" s="33"/>
      <c r="G235" s="172"/>
      <c r="H235" s="46"/>
      <c r="I235" s="35"/>
      <c r="J235" s="5"/>
    </row>
    <row r="236" spans="2:10">
      <c r="B236" s="317"/>
      <c r="C236" s="318"/>
      <c r="D236" s="318"/>
      <c r="E236" s="318"/>
      <c r="F236" s="318"/>
      <c r="G236" s="318"/>
      <c r="H236" s="319"/>
      <c r="I236" s="31"/>
      <c r="J236" s="5"/>
    </row>
    <row r="237" spans="2:10">
      <c r="B237" s="25"/>
      <c r="C237" s="25"/>
      <c r="D237" s="25"/>
      <c r="E237" s="25"/>
      <c r="F237" s="25"/>
      <c r="G237" s="173"/>
      <c r="H237" s="36"/>
      <c r="I237" s="37"/>
      <c r="J237" s="5"/>
    </row>
    <row r="238" spans="2:10">
      <c r="B238" s="25"/>
      <c r="C238" s="25"/>
      <c r="D238" s="25"/>
      <c r="E238" s="25"/>
      <c r="F238" s="25"/>
      <c r="G238" s="173"/>
      <c r="H238" s="25"/>
      <c r="I238" s="9"/>
      <c r="J238" s="5"/>
    </row>
    <row r="239" spans="2:10">
      <c r="B239" s="32"/>
      <c r="C239" s="33"/>
      <c r="D239" s="33"/>
      <c r="E239" s="33"/>
      <c r="F239" s="33"/>
      <c r="G239" s="172"/>
      <c r="H239" s="46"/>
      <c r="I239" s="35"/>
      <c r="J239" s="5"/>
    </row>
    <row r="240" spans="2:10">
      <c r="B240" s="317"/>
      <c r="C240" s="318"/>
      <c r="D240" s="318"/>
      <c r="E240" s="318"/>
      <c r="F240" s="318"/>
      <c r="G240" s="318"/>
      <c r="H240" s="319"/>
      <c r="I240" s="31"/>
      <c r="J240" s="5"/>
    </row>
    <row r="241" spans="2:10">
      <c r="B241" s="32"/>
      <c r="C241" s="33"/>
      <c r="D241" s="33"/>
      <c r="E241" s="33"/>
      <c r="F241" s="33"/>
      <c r="G241" s="172"/>
      <c r="H241" s="46"/>
      <c r="I241" s="35"/>
      <c r="J241" s="5"/>
    </row>
    <row r="242" spans="2:10">
      <c r="B242" s="317"/>
      <c r="C242" s="318"/>
      <c r="D242" s="318"/>
      <c r="E242" s="318"/>
      <c r="F242" s="318"/>
      <c r="G242" s="318"/>
      <c r="H242" s="319"/>
      <c r="I242" s="31"/>
      <c r="J242" s="5"/>
    </row>
    <row r="243" spans="2:10">
      <c r="B243" s="32"/>
      <c r="C243" s="33"/>
      <c r="D243" s="33"/>
      <c r="E243" s="33"/>
      <c r="F243" s="33"/>
      <c r="G243" s="172"/>
      <c r="H243" s="46"/>
      <c r="I243" s="35"/>
      <c r="J243" s="5"/>
    </row>
    <row r="244" spans="2:10">
      <c r="B244" s="317"/>
      <c r="C244" s="318"/>
      <c r="D244" s="318"/>
      <c r="E244" s="318"/>
      <c r="F244" s="318"/>
      <c r="G244" s="318"/>
      <c r="H244" s="319"/>
      <c r="I244" s="31"/>
      <c r="J244" s="5"/>
    </row>
    <row r="245" spans="2:10">
      <c r="B245" s="32"/>
      <c r="C245" s="33"/>
      <c r="D245" s="33"/>
      <c r="E245" s="33"/>
      <c r="F245" s="33"/>
      <c r="G245" s="172"/>
      <c r="H245" s="46"/>
      <c r="I245" s="35"/>
      <c r="J245" s="5"/>
    </row>
    <row r="246" spans="2:10">
      <c r="B246" s="317"/>
      <c r="C246" s="318"/>
      <c r="D246" s="318"/>
      <c r="E246" s="318"/>
      <c r="F246" s="318"/>
      <c r="G246" s="318"/>
      <c r="H246" s="319"/>
      <c r="I246" s="31"/>
      <c r="J246" s="5"/>
    </row>
    <row r="247" spans="2:10">
      <c r="B247" s="32"/>
      <c r="C247" s="33"/>
      <c r="D247" s="33"/>
      <c r="E247" s="33"/>
      <c r="F247" s="33"/>
      <c r="G247" s="172"/>
      <c r="H247" s="46"/>
      <c r="I247" s="35"/>
      <c r="J247" s="5"/>
    </row>
    <row r="248" spans="2:10">
      <c r="B248" s="317"/>
      <c r="C248" s="318"/>
      <c r="D248" s="318"/>
      <c r="E248" s="318"/>
      <c r="F248" s="318"/>
      <c r="G248" s="318"/>
      <c r="H248" s="319"/>
      <c r="I248" s="31"/>
      <c r="J248" s="5"/>
    </row>
    <row r="249" spans="2:10">
      <c r="B249" s="32"/>
      <c r="C249" s="33"/>
      <c r="D249" s="33"/>
      <c r="E249" s="33"/>
      <c r="F249" s="33"/>
      <c r="G249" s="172"/>
      <c r="H249" s="46"/>
      <c r="I249" s="35"/>
      <c r="J249" s="5"/>
    </row>
    <row r="250" spans="2:10">
      <c r="B250" s="317"/>
      <c r="C250" s="318"/>
      <c r="D250" s="318"/>
      <c r="E250" s="318"/>
      <c r="F250" s="318"/>
      <c r="G250" s="318"/>
      <c r="H250" s="319"/>
      <c r="I250" s="31"/>
      <c r="J250" s="5"/>
    </row>
    <row r="251" spans="2:10">
      <c r="B251" s="32"/>
      <c r="C251" s="33"/>
      <c r="D251" s="33"/>
      <c r="E251" s="33"/>
      <c r="F251" s="33"/>
      <c r="G251" s="172"/>
      <c r="H251" s="46"/>
      <c r="I251" s="35"/>
      <c r="J251" s="5"/>
    </row>
    <row r="252" spans="2:10">
      <c r="B252" s="317"/>
      <c r="C252" s="318"/>
      <c r="D252" s="318"/>
      <c r="E252" s="318"/>
      <c r="F252" s="318"/>
      <c r="G252" s="318"/>
      <c r="H252" s="319"/>
      <c r="I252" s="31"/>
      <c r="J252" s="5"/>
    </row>
    <row r="253" spans="2:10">
      <c r="B253" s="32"/>
      <c r="C253" s="33"/>
      <c r="D253" s="33"/>
      <c r="E253" s="33"/>
      <c r="F253" s="33"/>
      <c r="G253" s="172"/>
      <c r="H253" s="46"/>
      <c r="I253" s="35"/>
      <c r="J253" s="5"/>
    </row>
    <row r="254" spans="2:10">
      <c r="B254" s="317"/>
      <c r="C254" s="318"/>
      <c r="D254" s="318"/>
      <c r="E254" s="318"/>
      <c r="F254" s="318"/>
      <c r="G254" s="318"/>
      <c r="H254" s="319"/>
      <c r="I254" s="31"/>
      <c r="J254" s="5"/>
    </row>
    <row r="255" spans="2:10">
      <c r="B255" s="32"/>
      <c r="C255" s="33"/>
      <c r="D255" s="33"/>
      <c r="E255" s="33"/>
      <c r="F255" s="33"/>
      <c r="G255" s="172"/>
      <c r="H255" s="46"/>
      <c r="I255" s="35"/>
      <c r="J255" s="40"/>
    </row>
    <row r="256" spans="2:10">
      <c r="B256" s="317"/>
      <c r="C256" s="318"/>
      <c r="D256" s="318"/>
      <c r="E256" s="318"/>
      <c r="F256" s="318"/>
      <c r="G256" s="318"/>
      <c r="H256" s="319"/>
      <c r="I256" s="31"/>
      <c r="J256" s="40"/>
    </row>
    <row r="257" spans="2:10">
      <c r="B257" s="32"/>
      <c r="C257" s="33"/>
      <c r="D257" s="33"/>
      <c r="E257" s="33"/>
      <c r="F257" s="33"/>
      <c r="G257" s="172"/>
      <c r="H257" s="46"/>
      <c r="I257" s="35"/>
      <c r="J257" s="40"/>
    </row>
    <row r="258" spans="2:10">
      <c r="B258" s="317"/>
      <c r="C258" s="318"/>
      <c r="D258" s="318"/>
      <c r="E258" s="318"/>
      <c r="F258" s="318"/>
      <c r="G258" s="318"/>
      <c r="H258" s="319"/>
      <c r="I258" s="31"/>
      <c r="J258" s="40"/>
    </row>
    <row r="259" spans="2:10">
      <c r="B259" s="25"/>
      <c r="C259" s="25"/>
      <c r="D259" s="25"/>
      <c r="E259" s="25"/>
      <c r="F259" s="25"/>
      <c r="G259" s="173"/>
      <c r="H259" s="36"/>
      <c r="I259" s="37"/>
      <c r="J259" s="40"/>
    </row>
    <row r="260" spans="2:10">
      <c r="B260" s="25"/>
      <c r="C260" s="25"/>
      <c r="D260" s="25"/>
      <c r="E260" s="25"/>
      <c r="F260" s="25"/>
      <c r="G260" s="173"/>
      <c r="H260" s="25"/>
      <c r="I260" s="9"/>
      <c r="J260" s="40"/>
    </row>
    <row r="261" spans="2:10">
      <c r="B261" s="32"/>
      <c r="C261" s="33"/>
      <c r="D261" s="33"/>
      <c r="E261" s="33"/>
      <c r="F261" s="33"/>
      <c r="G261" s="172"/>
      <c r="H261" s="46"/>
      <c r="I261" s="39"/>
      <c r="J261" s="5"/>
    </row>
    <row r="262" spans="2:10">
      <c r="B262" s="317"/>
      <c r="C262" s="318"/>
      <c r="D262" s="318"/>
      <c r="E262" s="318"/>
      <c r="F262" s="318"/>
      <c r="G262" s="318"/>
      <c r="H262" s="319"/>
      <c r="I262" s="39"/>
      <c r="J262" s="5"/>
    </row>
    <row r="263" spans="2:10">
      <c r="B263" s="32"/>
      <c r="C263" s="33"/>
      <c r="D263" s="33"/>
      <c r="E263" s="33"/>
      <c r="F263" s="33"/>
      <c r="G263" s="172"/>
      <c r="H263" s="46"/>
      <c r="I263" s="39"/>
      <c r="J263" s="40"/>
    </row>
    <row r="264" spans="2:10">
      <c r="B264" s="317"/>
      <c r="C264" s="318"/>
      <c r="D264" s="318"/>
      <c r="E264" s="318"/>
      <c r="F264" s="318"/>
      <c r="G264" s="318"/>
      <c r="H264" s="319"/>
      <c r="I264" s="39"/>
      <c r="J264" s="40"/>
    </row>
    <row r="265" spans="2:10">
      <c r="B265" s="32"/>
      <c r="C265" s="33"/>
      <c r="D265" s="33"/>
      <c r="E265" s="33"/>
      <c r="F265" s="33"/>
      <c r="G265" s="172"/>
      <c r="H265" s="46"/>
      <c r="I265" s="39"/>
      <c r="J265" s="40"/>
    </row>
    <row r="266" spans="2:10">
      <c r="B266" s="317"/>
      <c r="C266" s="318"/>
      <c r="D266" s="318"/>
      <c r="E266" s="318"/>
      <c r="F266" s="318"/>
      <c r="G266" s="318"/>
      <c r="H266" s="319"/>
      <c r="I266" s="39"/>
      <c r="J266" s="40"/>
    </row>
    <row r="267" spans="2:10">
      <c r="B267" s="32"/>
      <c r="C267" s="33"/>
      <c r="D267" s="33"/>
      <c r="E267" s="33"/>
      <c r="F267" s="33"/>
      <c r="G267" s="172"/>
      <c r="H267" s="46"/>
      <c r="I267" s="41"/>
      <c r="J267" s="40"/>
    </row>
    <row r="268" spans="2:10">
      <c r="B268" s="317"/>
      <c r="C268" s="318"/>
      <c r="D268" s="318"/>
      <c r="E268" s="318"/>
      <c r="F268" s="318"/>
      <c r="G268" s="318"/>
      <c r="H268" s="319"/>
      <c r="I268" s="41"/>
      <c r="J268" s="40"/>
    </row>
    <row r="269" spans="2:10">
      <c r="B269" s="32"/>
      <c r="C269" s="33"/>
      <c r="D269" s="33"/>
      <c r="E269" s="33"/>
      <c r="F269" s="33"/>
      <c r="G269" s="172"/>
      <c r="H269" s="46"/>
      <c r="I269" s="39"/>
      <c r="J269" s="40"/>
    </row>
    <row r="270" spans="2:10">
      <c r="B270" s="317"/>
      <c r="C270" s="318"/>
      <c r="D270" s="318"/>
      <c r="E270" s="318"/>
      <c r="F270" s="318"/>
      <c r="G270" s="318"/>
      <c r="H270" s="319"/>
      <c r="I270" s="39"/>
      <c r="J270" s="40"/>
    </row>
    <row r="271" spans="2:10">
      <c r="B271" s="32"/>
      <c r="C271" s="33"/>
      <c r="D271" s="33"/>
      <c r="E271" s="33"/>
      <c r="F271" s="33"/>
      <c r="G271" s="172"/>
      <c r="H271" s="46"/>
      <c r="I271" s="39"/>
      <c r="J271" s="40"/>
    </row>
    <row r="272" spans="2:10">
      <c r="B272" s="317"/>
      <c r="C272" s="318"/>
      <c r="D272" s="318"/>
      <c r="E272" s="318"/>
      <c r="F272" s="318"/>
      <c r="G272" s="318"/>
      <c r="H272" s="319"/>
      <c r="I272" s="39"/>
      <c r="J272" s="40"/>
    </row>
    <row r="273" spans="2:10">
      <c r="B273" s="32"/>
      <c r="C273" s="33"/>
      <c r="D273" s="33"/>
      <c r="E273" s="33"/>
      <c r="F273" s="33"/>
      <c r="G273" s="172"/>
      <c r="H273" s="46"/>
      <c r="I273" s="39"/>
      <c r="J273" s="40"/>
    </row>
    <row r="274" spans="2:10">
      <c r="B274" s="317"/>
      <c r="C274" s="318"/>
      <c r="D274" s="318"/>
      <c r="E274" s="318"/>
      <c r="F274" s="318"/>
      <c r="G274" s="318"/>
      <c r="H274" s="319"/>
      <c r="I274" s="39"/>
      <c r="J274" s="40"/>
    </row>
    <row r="275" spans="2:10">
      <c r="B275" s="32"/>
      <c r="C275" s="33"/>
      <c r="D275" s="33"/>
      <c r="E275" s="33"/>
      <c r="F275" s="33"/>
      <c r="G275" s="172"/>
      <c r="H275" s="46"/>
      <c r="I275" s="39"/>
      <c r="J275" s="40"/>
    </row>
    <row r="276" spans="2:10">
      <c r="B276" s="317"/>
      <c r="C276" s="318"/>
      <c r="D276" s="318"/>
      <c r="E276" s="318"/>
      <c r="F276" s="318"/>
      <c r="G276" s="318"/>
      <c r="H276" s="319"/>
      <c r="I276" s="39"/>
      <c r="J276" s="40"/>
    </row>
    <row r="277" spans="2:10">
      <c r="B277" s="32"/>
      <c r="C277" s="33"/>
      <c r="D277" s="33"/>
      <c r="E277" s="33"/>
      <c r="F277" s="33"/>
      <c r="G277" s="172"/>
      <c r="H277" s="46"/>
      <c r="I277" s="39"/>
      <c r="J277" s="40"/>
    </row>
    <row r="278" spans="2:10">
      <c r="B278" s="317"/>
      <c r="C278" s="318"/>
      <c r="D278" s="318"/>
      <c r="E278" s="318"/>
      <c r="F278" s="318"/>
      <c r="G278" s="318"/>
      <c r="H278" s="319"/>
      <c r="I278" s="39"/>
      <c r="J278" s="40"/>
    </row>
    <row r="279" spans="2:10">
      <c r="B279" s="32"/>
      <c r="C279" s="33"/>
      <c r="D279" s="33"/>
      <c r="E279" s="33"/>
      <c r="F279" s="33"/>
      <c r="G279" s="172"/>
      <c r="H279" s="46"/>
      <c r="I279" s="39"/>
      <c r="J279" s="40"/>
    </row>
    <row r="280" spans="2:10">
      <c r="B280" s="317"/>
      <c r="C280" s="318"/>
      <c r="D280" s="318"/>
      <c r="E280" s="318"/>
      <c r="F280" s="318"/>
      <c r="G280" s="318"/>
      <c r="H280" s="319"/>
      <c r="I280" s="39"/>
      <c r="J280" s="40"/>
    </row>
    <row r="281" spans="2:10">
      <c r="B281" s="32"/>
      <c r="C281" s="33"/>
      <c r="D281" s="33"/>
      <c r="E281" s="33"/>
      <c r="F281" s="33"/>
      <c r="G281" s="172"/>
      <c r="H281" s="46"/>
      <c r="I281" s="39"/>
      <c r="J281" s="5"/>
    </row>
    <row r="282" spans="2:10">
      <c r="B282" s="317"/>
      <c r="C282" s="318"/>
      <c r="D282" s="318"/>
      <c r="E282" s="318"/>
      <c r="F282" s="318"/>
      <c r="G282" s="318"/>
      <c r="H282" s="319"/>
      <c r="I282" s="39"/>
      <c r="J282" s="5"/>
    </row>
    <row r="283" spans="2:10">
      <c r="B283" s="32"/>
      <c r="C283" s="33"/>
      <c r="D283" s="33"/>
      <c r="E283" s="33"/>
      <c r="F283" s="33"/>
      <c r="G283" s="172"/>
      <c r="H283" s="46"/>
      <c r="I283" s="39"/>
      <c r="J283" s="40"/>
    </row>
    <row r="284" spans="2:10">
      <c r="B284" s="317"/>
      <c r="C284" s="318"/>
      <c r="D284" s="318"/>
      <c r="E284" s="318"/>
      <c r="F284" s="318"/>
      <c r="G284" s="318"/>
      <c r="H284" s="319"/>
      <c r="I284" s="39"/>
      <c r="J284" s="40"/>
    </row>
    <row r="285" spans="2:10">
      <c r="B285" s="32"/>
      <c r="C285" s="33"/>
      <c r="D285" s="33"/>
      <c r="E285" s="33"/>
      <c r="F285" s="33"/>
      <c r="G285" s="172"/>
      <c r="H285" s="46"/>
      <c r="I285" s="39"/>
      <c r="J285" s="40"/>
    </row>
    <row r="286" spans="2:10">
      <c r="B286" s="317"/>
      <c r="C286" s="318"/>
      <c r="D286" s="318"/>
      <c r="E286" s="318"/>
      <c r="F286" s="318"/>
      <c r="G286" s="318"/>
      <c r="H286" s="319"/>
      <c r="I286" s="39"/>
      <c r="J286" s="40"/>
    </row>
    <row r="287" spans="2:10">
      <c r="B287" s="32"/>
      <c r="C287" s="33"/>
      <c r="D287" s="33"/>
      <c r="E287" s="33"/>
      <c r="F287" s="33"/>
      <c r="G287" s="172"/>
      <c r="H287" s="46"/>
      <c r="I287" s="41"/>
      <c r="J287" s="40"/>
    </row>
    <row r="288" spans="2:10">
      <c r="B288" s="317"/>
      <c r="C288" s="318"/>
      <c r="D288" s="318"/>
      <c r="E288" s="318"/>
      <c r="F288" s="318"/>
      <c r="G288" s="318"/>
      <c r="H288" s="319"/>
      <c r="I288" s="41"/>
      <c r="J288" s="40"/>
    </row>
    <row r="289" spans="2:10">
      <c r="B289" s="32"/>
      <c r="C289" s="33"/>
      <c r="D289" s="33"/>
      <c r="E289" s="33"/>
      <c r="F289" s="33"/>
      <c r="G289" s="172"/>
      <c r="H289" s="46"/>
      <c r="I289" s="39"/>
      <c r="J289" s="40"/>
    </row>
    <row r="290" spans="2:10">
      <c r="B290" s="317"/>
      <c r="C290" s="318"/>
      <c r="D290" s="318"/>
      <c r="E290" s="318"/>
      <c r="F290" s="318"/>
      <c r="G290" s="318"/>
      <c r="H290" s="319"/>
      <c r="I290" s="39"/>
      <c r="J290" s="40"/>
    </row>
    <row r="291" spans="2:10">
      <c r="B291" s="32"/>
      <c r="C291" s="33"/>
      <c r="D291" s="33"/>
      <c r="E291" s="33"/>
      <c r="F291" s="33"/>
      <c r="G291" s="172"/>
      <c r="H291" s="46"/>
      <c r="I291" s="39"/>
      <c r="J291" s="40"/>
    </row>
    <row r="292" spans="2:10">
      <c r="B292" s="317"/>
      <c r="C292" s="318"/>
      <c r="D292" s="318"/>
      <c r="E292" s="318"/>
      <c r="F292" s="318"/>
      <c r="G292" s="318"/>
      <c r="H292" s="319"/>
      <c r="I292" s="39"/>
      <c r="J292" s="40"/>
    </row>
    <row r="293" spans="2:10">
      <c r="B293" s="32"/>
      <c r="C293" s="33"/>
      <c r="D293" s="33"/>
      <c r="E293" s="33"/>
      <c r="F293" s="33"/>
      <c r="G293" s="172"/>
      <c r="H293" s="46"/>
      <c r="I293" s="39"/>
      <c r="J293" s="40"/>
    </row>
    <row r="294" spans="2:10">
      <c r="B294" s="317"/>
      <c r="C294" s="318"/>
      <c r="D294" s="318"/>
      <c r="E294" s="318"/>
      <c r="F294" s="318"/>
      <c r="G294" s="318"/>
      <c r="H294" s="319"/>
      <c r="I294" s="39"/>
      <c r="J294" s="40"/>
    </row>
    <row r="295" spans="2:10">
      <c r="B295" s="32"/>
      <c r="C295" s="33"/>
      <c r="D295" s="33"/>
      <c r="E295" s="33"/>
      <c r="F295" s="33"/>
      <c r="G295" s="172"/>
      <c r="H295" s="46"/>
      <c r="I295" s="39"/>
      <c r="J295" s="40"/>
    </row>
    <row r="296" spans="2:10">
      <c r="B296" s="317"/>
      <c r="C296" s="318"/>
      <c r="D296" s="318"/>
      <c r="E296" s="318"/>
      <c r="F296" s="318"/>
      <c r="G296" s="318"/>
      <c r="H296" s="319"/>
      <c r="I296" s="39"/>
      <c r="J296" s="40"/>
    </row>
    <row r="297" spans="2:10">
      <c r="B297" s="32"/>
      <c r="C297" s="33"/>
      <c r="D297" s="33"/>
      <c r="E297" s="33"/>
      <c r="F297" s="33"/>
      <c r="G297" s="172"/>
      <c r="H297" s="46"/>
      <c r="I297" s="39"/>
      <c r="J297" s="40"/>
    </row>
    <row r="298" spans="2:10">
      <c r="B298" s="317"/>
      <c r="C298" s="318"/>
      <c r="D298" s="318"/>
      <c r="E298" s="318"/>
      <c r="F298" s="318"/>
      <c r="G298" s="318"/>
      <c r="H298" s="319"/>
      <c r="I298" s="39"/>
      <c r="J298" s="40"/>
    </row>
    <row r="299" spans="2:10">
      <c r="B299" s="32"/>
      <c r="C299" s="33"/>
      <c r="D299" s="33"/>
      <c r="E299" s="33"/>
      <c r="F299" s="33"/>
      <c r="G299" s="172"/>
      <c r="H299" s="46"/>
      <c r="I299" s="39"/>
      <c r="J299" s="40"/>
    </row>
    <row r="300" spans="2:10">
      <c r="B300" s="317"/>
      <c r="C300" s="318"/>
      <c r="D300" s="318"/>
      <c r="E300" s="318"/>
      <c r="F300" s="318"/>
      <c r="G300" s="318"/>
      <c r="H300" s="319"/>
      <c r="I300" s="39"/>
      <c r="J300" s="40"/>
    </row>
    <row r="301" spans="2:10">
      <c r="B301" s="32"/>
      <c r="C301" s="33"/>
      <c r="D301" s="33"/>
      <c r="E301" s="33"/>
      <c r="F301" s="33"/>
      <c r="G301" s="172"/>
      <c r="H301" s="46"/>
      <c r="I301" s="39"/>
      <c r="J301" s="5"/>
    </row>
    <row r="302" spans="2:10">
      <c r="B302" s="317"/>
      <c r="C302" s="318"/>
      <c r="D302" s="318"/>
      <c r="E302" s="318"/>
      <c r="F302" s="318"/>
      <c r="G302" s="318"/>
      <c r="H302" s="319"/>
      <c r="I302" s="39"/>
      <c r="J302" s="5"/>
    </row>
    <row r="303" spans="2:10">
      <c r="B303" s="32"/>
      <c r="C303" s="33"/>
      <c r="D303" s="33"/>
      <c r="E303" s="33"/>
      <c r="F303" s="33"/>
      <c r="G303" s="172"/>
      <c r="H303" s="46"/>
      <c r="I303" s="39"/>
      <c r="J303" s="40"/>
    </row>
    <row r="304" spans="2:10">
      <c r="B304" s="317"/>
      <c r="C304" s="318"/>
      <c r="D304" s="318"/>
      <c r="E304" s="318"/>
      <c r="F304" s="318"/>
      <c r="G304" s="318"/>
      <c r="H304" s="319"/>
      <c r="I304" s="39"/>
      <c r="J304" s="40"/>
    </row>
    <row r="305" spans="2:10">
      <c r="B305" s="32"/>
      <c r="C305" s="33"/>
      <c r="D305" s="33"/>
      <c r="E305" s="33"/>
      <c r="F305" s="33"/>
      <c r="G305" s="172"/>
      <c r="H305" s="46"/>
      <c r="I305" s="39"/>
      <c r="J305" s="40"/>
    </row>
    <row r="306" spans="2:10">
      <c r="B306" s="317"/>
      <c r="C306" s="318"/>
      <c r="D306" s="318"/>
      <c r="E306" s="318"/>
      <c r="F306" s="318"/>
      <c r="G306" s="318"/>
      <c r="H306" s="319"/>
      <c r="I306" s="39"/>
      <c r="J306" s="40"/>
    </row>
    <row r="307" spans="2:10">
      <c r="B307" s="32"/>
      <c r="C307" s="33"/>
      <c r="D307" s="33"/>
      <c r="E307" s="33"/>
      <c r="F307" s="33"/>
      <c r="G307" s="172"/>
      <c r="H307" s="46"/>
      <c r="I307" s="41"/>
      <c r="J307" s="40"/>
    </row>
    <row r="308" spans="2:10">
      <c r="B308" s="317"/>
      <c r="C308" s="318"/>
      <c r="D308" s="318"/>
      <c r="E308" s="318"/>
      <c r="F308" s="318"/>
      <c r="G308" s="318"/>
      <c r="H308" s="319"/>
      <c r="I308" s="41"/>
      <c r="J308" s="40"/>
    </row>
    <row r="309" spans="2:10">
      <c r="B309" s="32"/>
      <c r="C309" s="33"/>
      <c r="D309" s="33"/>
      <c r="E309" s="33"/>
      <c r="F309" s="33"/>
      <c r="G309" s="172"/>
      <c r="H309" s="46"/>
      <c r="I309" s="39"/>
      <c r="J309" s="40"/>
    </row>
    <row r="310" spans="2:10">
      <c r="B310" s="317"/>
      <c r="C310" s="318"/>
      <c r="D310" s="318"/>
      <c r="E310" s="318"/>
      <c r="F310" s="318"/>
      <c r="G310" s="318"/>
      <c r="H310" s="319"/>
      <c r="I310" s="39"/>
      <c r="J310" s="40"/>
    </row>
    <row r="311" spans="2:10">
      <c r="B311" s="32"/>
      <c r="C311" s="33"/>
      <c r="D311" s="33"/>
      <c r="E311" s="33"/>
      <c r="F311" s="33"/>
      <c r="G311" s="172"/>
      <c r="H311" s="46"/>
      <c r="I311" s="39"/>
      <c r="J311" s="40"/>
    </row>
    <row r="312" spans="2:10">
      <c r="B312" s="317"/>
      <c r="C312" s="318"/>
      <c r="D312" s="318"/>
      <c r="E312" s="318"/>
      <c r="F312" s="318"/>
      <c r="G312" s="318"/>
      <c r="H312" s="319"/>
      <c r="I312" s="39"/>
      <c r="J312" s="40"/>
    </row>
    <row r="313" spans="2:10">
      <c r="B313" s="32"/>
      <c r="C313" s="33"/>
      <c r="D313" s="33"/>
      <c r="E313" s="33"/>
      <c r="F313" s="33"/>
      <c r="G313" s="172"/>
      <c r="H313" s="46"/>
      <c r="I313" s="39"/>
      <c r="J313" s="40"/>
    </row>
    <row r="314" spans="2:10">
      <c r="B314" s="317"/>
      <c r="C314" s="318"/>
      <c r="D314" s="318"/>
      <c r="E314" s="318"/>
      <c r="F314" s="318"/>
      <c r="G314" s="318"/>
      <c r="H314" s="319"/>
      <c r="I314" s="39"/>
      <c r="J314" s="40"/>
    </row>
    <row r="315" spans="2:10">
      <c r="B315" s="32"/>
      <c r="C315" s="33"/>
      <c r="D315" s="33"/>
      <c r="E315" s="33"/>
      <c r="F315" s="33"/>
      <c r="G315" s="172"/>
      <c r="H315" s="46"/>
      <c r="I315" s="39"/>
      <c r="J315" s="40"/>
    </row>
    <row r="316" spans="2:10">
      <c r="B316" s="317"/>
      <c r="C316" s="318"/>
      <c r="D316" s="318"/>
      <c r="E316" s="318"/>
      <c r="F316" s="318"/>
      <c r="G316" s="318"/>
      <c r="H316" s="319"/>
      <c r="I316" s="39"/>
      <c r="J316" s="40"/>
    </row>
    <row r="317" spans="2:10">
      <c r="B317" s="32"/>
      <c r="C317" s="33"/>
      <c r="D317" s="33"/>
      <c r="E317" s="33"/>
      <c r="F317" s="33"/>
      <c r="G317" s="172"/>
      <c r="H317" s="46"/>
      <c r="I317" s="39"/>
      <c r="J317" s="40"/>
    </row>
    <row r="318" spans="2:10">
      <c r="B318" s="317"/>
      <c r="C318" s="318"/>
      <c r="D318" s="318"/>
      <c r="E318" s="318"/>
      <c r="F318" s="318"/>
      <c r="G318" s="318"/>
      <c r="H318" s="319"/>
      <c r="I318" s="39"/>
      <c r="J318" s="40"/>
    </row>
    <row r="319" spans="2:10">
      <c r="B319" s="32"/>
      <c r="C319" s="33"/>
      <c r="D319" s="33"/>
      <c r="E319" s="33"/>
      <c r="F319" s="33"/>
      <c r="G319" s="172"/>
      <c r="H319" s="46"/>
      <c r="I319" s="39"/>
      <c r="J319" s="40"/>
    </row>
    <row r="320" spans="2:10">
      <c r="B320" s="317"/>
      <c r="C320" s="318"/>
      <c r="D320" s="318"/>
      <c r="E320" s="318"/>
      <c r="F320" s="318"/>
      <c r="G320" s="318"/>
      <c r="H320" s="319"/>
      <c r="I320" s="39"/>
      <c r="J320" s="40"/>
    </row>
    <row r="321" spans="2:10">
      <c r="B321" s="32"/>
      <c r="C321" s="33"/>
      <c r="D321" s="33"/>
      <c r="E321" s="33"/>
      <c r="F321" s="33"/>
      <c r="G321" s="172"/>
      <c r="H321" s="46"/>
      <c r="I321" s="39"/>
      <c r="J321" s="5"/>
    </row>
    <row r="322" spans="2:10">
      <c r="B322" s="317"/>
      <c r="C322" s="318"/>
      <c r="D322" s="318"/>
      <c r="E322" s="318"/>
      <c r="F322" s="318"/>
      <c r="G322" s="318"/>
      <c r="H322" s="319"/>
      <c r="I322" s="39"/>
      <c r="J322" s="5"/>
    </row>
    <row r="323" spans="2:10">
      <c r="B323" s="32"/>
      <c r="C323" s="33"/>
      <c r="D323" s="33"/>
      <c r="E323" s="33"/>
      <c r="F323" s="33"/>
      <c r="G323" s="172"/>
      <c r="H323" s="46"/>
      <c r="I323" s="39"/>
      <c r="J323" s="40"/>
    </row>
    <row r="324" spans="2:10">
      <c r="B324" s="317"/>
      <c r="C324" s="318"/>
      <c r="D324" s="318"/>
      <c r="E324" s="318"/>
      <c r="F324" s="318"/>
      <c r="G324" s="318"/>
      <c r="H324" s="319"/>
      <c r="I324" s="39"/>
      <c r="J324" s="40"/>
    </row>
    <row r="325" spans="2:10">
      <c r="B325" s="32"/>
      <c r="C325" s="33"/>
      <c r="D325" s="33"/>
      <c r="E325" s="33"/>
      <c r="F325" s="33"/>
      <c r="G325" s="172"/>
      <c r="H325" s="46"/>
      <c r="I325" s="39"/>
      <c r="J325" s="40"/>
    </row>
    <row r="326" spans="2:10">
      <c r="B326" s="317"/>
      <c r="C326" s="318"/>
      <c r="D326" s="318"/>
      <c r="E326" s="318"/>
      <c r="F326" s="318"/>
      <c r="G326" s="318"/>
      <c r="H326" s="319"/>
      <c r="I326" s="39"/>
      <c r="J326" s="40"/>
    </row>
    <row r="327" spans="2:10">
      <c r="B327" s="32"/>
      <c r="C327" s="33"/>
      <c r="D327" s="33"/>
      <c r="E327" s="33"/>
      <c r="F327" s="33"/>
      <c r="G327" s="172"/>
      <c r="H327" s="46"/>
      <c r="I327" s="41"/>
      <c r="J327" s="40"/>
    </row>
    <row r="328" spans="2:10">
      <c r="B328" s="317"/>
      <c r="C328" s="318"/>
      <c r="D328" s="318"/>
      <c r="E328" s="318"/>
      <c r="F328" s="318"/>
      <c r="G328" s="318"/>
      <c r="H328" s="319"/>
      <c r="I328" s="41"/>
      <c r="J328" s="40"/>
    </row>
    <row r="329" spans="2:10">
      <c r="B329" s="32"/>
      <c r="C329" s="33"/>
      <c r="D329" s="33"/>
      <c r="E329" s="33"/>
      <c r="F329" s="33"/>
      <c r="G329" s="172"/>
      <c r="H329" s="46"/>
      <c r="I329" s="39"/>
      <c r="J329" s="40"/>
    </row>
    <row r="330" spans="2:10">
      <c r="B330" s="317"/>
      <c r="C330" s="318"/>
      <c r="D330" s="318"/>
      <c r="E330" s="318"/>
      <c r="F330" s="318"/>
      <c r="G330" s="318"/>
      <c r="H330" s="319"/>
      <c r="I330" s="39"/>
      <c r="J330" s="40"/>
    </row>
    <row r="331" spans="2:10">
      <c r="B331" s="32"/>
      <c r="C331" s="33"/>
      <c r="D331" s="33"/>
      <c r="E331" s="33"/>
      <c r="F331" s="33"/>
      <c r="G331" s="172"/>
      <c r="H331" s="46"/>
      <c r="I331" s="39"/>
      <c r="J331" s="40"/>
    </row>
    <row r="332" spans="2:10">
      <c r="B332" s="317"/>
      <c r="C332" s="318"/>
      <c r="D332" s="318"/>
      <c r="E332" s="318"/>
      <c r="F332" s="318"/>
      <c r="G332" s="318"/>
      <c r="H332" s="319"/>
      <c r="I332" s="39"/>
      <c r="J332" s="40"/>
    </row>
    <row r="333" spans="2:10">
      <c r="B333" s="32"/>
      <c r="C333" s="33"/>
      <c r="D333" s="33"/>
      <c r="E333" s="33"/>
      <c r="F333" s="33"/>
      <c r="G333" s="172"/>
      <c r="H333" s="46"/>
      <c r="I333" s="39"/>
      <c r="J333" s="40"/>
    </row>
    <row r="334" spans="2:10">
      <c r="B334" s="317"/>
      <c r="C334" s="318"/>
      <c r="D334" s="318"/>
      <c r="E334" s="318"/>
      <c r="F334" s="318"/>
      <c r="G334" s="318"/>
      <c r="H334" s="319"/>
      <c r="I334" s="39"/>
      <c r="J334" s="40"/>
    </row>
    <row r="335" spans="2:10">
      <c r="B335" s="32"/>
      <c r="C335" s="33"/>
      <c r="D335" s="33"/>
      <c r="E335" s="33"/>
      <c r="F335" s="33"/>
      <c r="G335" s="172"/>
      <c r="H335" s="46"/>
      <c r="I335" s="39"/>
      <c r="J335" s="40"/>
    </row>
    <row r="336" spans="2:10">
      <c r="B336" s="317"/>
      <c r="C336" s="318"/>
      <c r="D336" s="318"/>
      <c r="E336" s="318"/>
      <c r="F336" s="318"/>
      <c r="G336" s="318"/>
      <c r="H336" s="319"/>
      <c r="I336" s="39"/>
      <c r="J336" s="40"/>
    </row>
    <row r="337" spans="2:10">
      <c r="B337" s="32"/>
      <c r="C337" s="33"/>
      <c r="D337" s="33"/>
      <c r="E337" s="33"/>
      <c r="F337" s="33"/>
      <c r="G337" s="172"/>
      <c r="H337" s="46"/>
      <c r="I337" s="39"/>
      <c r="J337" s="40"/>
    </row>
    <row r="338" spans="2:10">
      <c r="B338" s="317"/>
      <c r="C338" s="318"/>
      <c r="D338" s="318"/>
      <c r="E338" s="318"/>
      <c r="F338" s="318"/>
      <c r="G338" s="318"/>
      <c r="H338" s="319"/>
      <c r="I338" s="39"/>
      <c r="J338" s="40"/>
    </row>
    <row r="339" spans="2:10">
      <c r="B339" s="32"/>
      <c r="C339" s="33"/>
      <c r="D339" s="33"/>
      <c r="E339" s="33"/>
      <c r="F339" s="33"/>
      <c r="G339" s="172"/>
      <c r="H339" s="46"/>
      <c r="I339" s="39"/>
      <c r="J339" s="40"/>
    </row>
    <row r="340" spans="2:10">
      <c r="B340" s="317"/>
      <c r="C340" s="318"/>
      <c r="D340" s="318"/>
      <c r="E340" s="318"/>
      <c r="F340" s="318"/>
      <c r="G340" s="318"/>
      <c r="H340" s="319"/>
      <c r="I340" s="39"/>
      <c r="J340" s="40"/>
    </row>
    <row r="341" spans="2:10">
      <c r="B341" s="32"/>
      <c r="C341" s="33"/>
      <c r="D341" s="33"/>
      <c r="E341" s="33"/>
      <c r="F341" s="33"/>
      <c r="G341" s="172"/>
      <c r="H341" s="46"/>
      <c r="I341" s="39"/>
      <c r="J341" s="5"/>
    </row>
    <row r="342" spans="2:10">
      <c r="B342" s="317"/>
      <c r="C342" s="318"/>
      <c r="D342" s="318"/>
      <c r="E342" s="318"/>
      <c r="F342" s="318"/>
      <c r="G342" s="318"/>
      <c r="H342" s="319"/>
      <c r="I342" s="39"/>
      <c r="J342" s="5"/>
    </row>
    <row r="343" spans="2:10">
      <c r="B343" s="32"/>
      <c r="C343" s="33"/>
      <c r="D343" s="33"/>
      <c r="E343" s="33"/>
      <c r="F343" s="33"/>
      <c r="G343" s="172"/>
      <c r="H343" s="46"/>
      <c r="I343" s="39"/>
      <c r="J343" s="40"/>
    </row>
    <row r="344" spans="2:10">
      <c r="B344" s="317"/>
      <c r="C344" s="318"/>
      <c r="D344" s="318"/>
      <c r="E344" s="318"/>
      <c r="F344" s="318"/>
      <c r="G344" s="318"/>
      <c r="H344" s="319"/>
      <c r="I344" s="39"/>
      <c r="J344" s="40"/>
    </row>
    <row r="345" spans="2:10">
      <c r="B345" s="32"/>
      <c r="C345" s="33"/>
      <c r="D345" s="33"/>
      <c r="E345" s="33"/>
      <c r="F345" s="33"/>
      <c r="G345" s="172"/>
      <c r="H345" s="46"/>
      <c r="I345" s="39"/>
      <c r="J345" s="40"/>
    </row>
    <row r="346" spans="2:10">
      <c r="B346" s="317"/>
      <c r="C346" s="318"/>
      <c r="D346" s="318"/>
      <c r="E346" s="318"/>
      <c r="F346" s="318"/>
      <c r="G346" s="318"/>
      <c r="H346" s="319"/>
      <c r="I346" s="39"/>
      <c r="J346" s="40"/>
    </row>
    <row r="347" spans="2:10">
      <c r="B347" s="32"/>
      <c r="C347" s="33"/>
      <c r="D347" s="33"/>
      <c r="E347" s="33"/>
      <c r="F347" s="33"/>
      <c r="G347" s="172"/>
      <c r="H347" s="46"/>
      <c r="I347" s="41"/>
      <c r="J347" s="40"/>
    </row>
    <row r="348" spans="2:10">
      <c r="B348" s="317"/>
      <c r="C348" s="318"/>
      <c r="D348" s="318"/>
      <c r="E348" s="318"/>
      <c r="F348" s="318"/>
      <c r="G348" s="318"/>
      <c r="H348" s="319"/>
      <c r="I348" s="41"/>
      <c r="J348" s="40"/>
    </row>
    <row r="349" spans="2:10">
      <c r="B349" s="32"/>
      <c r="C349" s="33"/>
      <c r="D349" s="33"/>
      <c r="E349" s="33"/>
      <c r="F349" s="33"/>
      <c r="G349" s="172"/>
      <c r="H349" s="46"/>
      <c r="I349" s="39"/>
      <c r="J349" s="40"/>
    </row>
    <row r="350" spans="2:10">
      <c r="B350" s="317"/>
      <c r="C350" s="318"/>
      <c r="D350" s="318"/>
      <c r="E350" s="318"/>
      <c r="F350" s="318"/>
      <c r="G350" s="318"/>
      <c r="H350" s="319"/>
      <c r="I350" s="39"/>
      <c r="J350" s="40"/>
    </row>
    <row r="351" spans="2:10">
      <c r="B351" s="32"/>
      <c r="C351" s="33"/>
      <c r="D351" s="33"/>
      <c r="E351" s="33"/>
      <c r="F351" s="33"/>
      <c r="G351" s="172"/>
      <c r="H351" s="46"/>
      <c r="I351" s="39"/>
      <c r="J351" s="40"/>
    </row>
    <row r="352" spans="2:10">
      <c r="B352" s="317"/>
      <c r="C352" s="318"/>
      <c r="D352" s="318"/>
      <c r="E352" s="318"/>
      <c r="F352" s="318"/>
      <c r="G352" s="318"/>
      <c r="H352" s="319"/>
      <c r="I352" s="39"/>
      <c r="J352" s="40"/>
    </row>
    <row r="353" spans="2:10">
      <c r="B353" s="32"/>
      <c r="C353" s="33"/>
      <c r="D353" s="33"/>
      <c r="E353" s="33"/>
      <c r="F353" s="33"/>
      <c r="G353" s="172"/>
      <c r="H353" s="46"/>
      <c r="I353" s="39"/>
      <c r="J353" s="40"/>
    </row>
    <row r="354" spans="2:10">
      <c r="B354" s="317"/>
      <c r="C354" s="318"/>
      <c r="D354" s="318"/>
      <c r="E354" s="318"/>
      <c r="F354" s="318"/>
      <c r="G354" s="318"/>
      <c r="H354" s="319"/>
      <c r="I354" s="39"/>
      <c r="J354" s="40"/>
    </row>
    <row r="355" spans="2:10">
      <c r="B355" s="32"/>
      <c r="C355" s="33"/>
      <c r="D355" s="33"/>
      <c r="E355" s="33"/>
      <c r="F355" s="33"/>
      <c r="G355" s="172"/>
      <c r="H355" s="46"/>
      <c r="I355" s="39"/>
      <c r="J355" s="40"/>
    </row>
    <row r="356" spans="2:10">
      <c r="B356" s="317"/>
      <c r="C356" s="318"/>
      <c r="D356" s="318"/>
      <c r="E356" s="318"/>
      <c r="F356" s="318"/>
      <c r="G356" s="318"/>
      <c r="H356" s="319"/>
      <c r="I356" s="39"/>
      <c r="J356" s="40"/>
    </row>
    <row r="357" spans="2:10">
      <c r="B357" s="32"/>
      <c r="C357" s="33"/>
      <c r="D357" s="33"/>
      <c r="E357" s="33"/>
      <c r="F357" s="33"/>
      <c r="G357" s="172"/>
      <c r="H357" s="46"/>
      <c r="I357" s="39"/>
      <c r="J357" s="40"/>
    </row>
    <row r="358" spans="2:10">
      <c r="B358" s="317"/>
      <c r="C358" s="318"/>
      <c r="D358" s="318"/>
      <c r="E358" s="318"/>
      <c r="F358" s="318"/>
      <c r="G358" s="318"/>
      <c r="H358" s="319"/>
      <c r="I358" s="39"/>
      <c r="J358" s="40"/>
    </row>
    <row r="359" spans="2:10">
      <c r="B359" s="32"/>
      <c r="C359" s="33"/>
      <c r="D359" s="33"/>
      <c r="E359" s="33"/>
      <c r="F359" s="33"/>
      <c r="G359" s="172"/>
      <c r="H359" s="46"/>
      <c r="I359" s="39"/>
      <c r="J359" s="40"/>
    </row>
    <row r="360" spans="2:10">
      <c r="B360" s="317"/>
      <c r="C360" s="318"/>
      <c r="D360" s="318"/>
      <c r="E360" s="318"/>
      <c r="F360" s="318"/>
      <c r="G360" s="318"/>
      <c r="H360" s="319"/>
      <c r="I360" s="39"/>
      <c r="J360" s="40"/>
    </row>
    <row r="361" spans="2:10">
      <c r="B361" s="32"/>
      <c r="C361" s="33"/>
      <c r="D361" s="33"/>
      <c r="E361" s="33"/>
      <c r="F361" s="33"/>
      <c r="G361" s="172"/>
      <c r="H361" s="46"/>
      <c r="I361" s="39"/>
      <c r="J361" s="5"/>
    </row>
    <row r="362" spans="2:10">
      <c r="B362" s="317"/>
      <c r="C362" s="318"/>
      <c r="D362" s="318"/>
      <c r="E362" s="318"/>
      <c r="F362" s="318"/>
      <c r="G362" s="318"/>
      <c r="H362" s="319"/>
      <c r="I362" s="39"/>
      <c r="J362" s="5"/>
    </row>
    <row r="363" spans="2:10">
      <c r="B363" s="32"/>
      <c r="C363" s="33"/>
      <c r="D363" s="33"/>
      <c r="E363" s="33"/>
      <c r="F363" s="33"/>
      <c r="G363" s="172"/>
      <c r="H363" s="46"/>
      <c r="I363" s="39"/>
      <c r="J363" s="40"/>
    </row>
    <row r="364" spans="2:10">
      <c r="B364" s="317"/>
      <c r="C364" s="318"/>
      <c r="D364" s="318"/>
      <c r="E364" s="318"/>
      <c r="F364" s="318"/>
      <c r="G364" s="318"/>
      <c r="H364" s="319"/>
      <c r="I364" s="39"/>
      <c r="J364" s="40"/>
    </row>
    <row r="365" spans="2:10">
      <c r="B365" s="32"/>
      <c r="C365" s="33"/>
      <c r="D365" s="33"/>
      <c r="E365" s="33"/>
      <c r="F365" s="33"/>
      <c r="G365" s="172"/>
      <c r="H365" s="46"/>
      <c r="I365" s="39"/>
      <c r="J365" s="40"/>
    </row>
    <row r="366" spans="2:10">
      <c r="B366" s="317"/>
      <c r="C366" s="318"/>
      <c r="D366" s="318"/>
      <c r="E366" s="318"/>
      <c r="F366" s="318"/>
      <c r="G366" s="318"/>
      <c r="H366" s="319"/>
      <c r="I366" s="39"/>
      <c r="J366" s="40"/>
    </row>
    <row r="367" spans="2:10">
      <c r="B367" s="32"/>
      <c r="C367" s="33"/>
      <c r="D367" s="33"/>
      <c r="E367" s="33"/>
      <c r="F367" s="33"/>
      <c r="G367" s="172"/>
      <c r="H367" s="46"/>
      <c r="I367" s="41"/>
      <c r="J367" s="40"/>
    </row>
    <row r="368" spans="2:10">
      <c r="B368" s="317"/>
      <c r="C368" s="318"/>
      <c r="D368" s="318"/>
      <c r="E368" s="318"/>
      <c r="F368" s="318"/>
      <c r="G368" s="318"/>
      <c r="H368" s="319"/>
      <c r="I368" s="41"/>
      <c r="J368" s="40"/>
    </row>
    <row r="369" spans="2:10">
      <c r="B369" s="32"/>
      <c r="C369" s="33"/>
      <c r="D369" s="33"/>
      <c r="E369" s="33"/>
      <c r="F369" s="33"/>
      <c r="G369" s="172"/>
      <c r="H369" s="46"/>
      <c r="I369" s="39"/>
      <c r="J369" s="40"/>
    </row>
    <row r="370" spans="2:10">
      <c r="B370" s="317"/>
      <c r="C370" s="318"/>
      <c r="D370" s="318"/>
      <c r="E370" s="318"/>
      <c r="F370" s="318"/>
      <c r="G370" s="318"/>
      <c r="H370" s="319"/>
      <c r="I370" s="39"/>
      <c r="J370" s="40"/>
    </row>
    <row r="371" spans="2:10">
      <c r="B371" s="32"/>
      <c r="C371" s="33"/>
      <c r="D371" s="33"/>
      <c r="E371" s="33"/>
      <c r="F371" s="33"/>
      <c r="G371" s="172"/>
      <c r="H371" s="46"/>
      <c r="I371" s="39"/>
      <c r="J371" s="40"/>
    </row>
    <row r="372" spans="2:10">
      <c r="B372" s="317"/>
      <c r="C372" s="318"/>
      <c r="D372" s="318"/>
      <c r="E372" s="318"/>
      <c r="F372" s="318"/>
      <c r="G372" s="318"/>
      <c r="H372" s="319"/>
      <c r="I372" s="39"/>
      <c r="J372" s="40"/>
    </row>
    <row r="373" spans="2:10">
      <c r="B373" s="32"/>
      <c r="C373" s="33"/>
      <c r="D373" s="33"/>
      <c r="E373" s="33"/>
      <c r="F373" s="33"/>
      <c r="G373" s="172"/>
      <c r="H373" s="46"/>
      <c r="I373" s="39"/>
      <c r="J373" s="40"/>
    </row>
    <row r="374" spans="2:10">
      <c r="B374" s="317"/>
      <c r="C374" s="318"/>
      <c r="D374" s="318"/>
      <c r="E374" s="318"/>
      <c r="F374" s="318"/>
      <c r="G374" s="318"/>
      <c r="H374" s="319"/>
      <c r="I374" s="39"/>
      <c r="J374" s="40"/>
    </row>
    <row r="375" spans="2:10">
      <c r="B375" s="32"/>
      <c r="C375" s="33"/>
      <c r="D375" s="33"/>
      <c r="E375" s="33"/>
      <c r="F375" s="33"/>
      <c r="G375" s="172"/>
      <c r="H375" s="46"/>
      <c r="I375" s="39"/>
      <c r="J375" s="40"/>
    </row>
    <row r="376" spans="2:10">
      <c r="B376" s="317"/>
      <c r="C376" s="318"/>
      <c r="D376" s="318"/>
      <c r="E376" s="318"/>
      <c r="F376" s="318"/>
      <c r="G376" s="318"/>
      <c r="H376" s="319"/>
      <c r="I376" s="39"/>
      <c r="J376" s="40"/>
    </row>
    <row r="377" spans="2:10">
      <c r="B377" s="32"/>
      <c r="C377" s="33"/>
      <c r="D377" s="33"/>
      <c r="E377" s="33"/>
      <c r="F377" s="33"/>
      <c r="G377" s="172"/>
      <c r="H377" s="46"/>
      <c r="I377" s="39"/>
      <c r="J377" s="40"/>
    </row>
    <row r="378" spans="2:10">
      <c r="B378" s="317"/>
      <c r="C378" s="318"/>
      <c r="D378" s="318"/>
      <c r="E378" s="318"/>
      <c r="F378" s="318"/>
      <c r="G378" s="318"/>
      <c r="H378" s="319"/>
      <c r="I378" s="39"/>
      <c r="J378" s="40"/>
    </row>
    <row r="379" spans="2:10">
      <c r="B379" s="32"/>
      <c r="C379" s="33"/>
      <c r="D379" s="33"/>
      <c r="E379" s="33"/>
      <c r="F379" s="33"/>
      <c r="G379" s="172"/>
      <c r="H379" s="46"/>
      <c r="I379" s="39"/>
      <c r="J379" s="40"/>
    </row>
    <row r="380" spans="2:10">
      <c r="B380" s="317"/>
      <c r="C380" s="318"/>
      <c r="D380" s="318"/>
      <c r="E380" s="318"/>
      <c r="F380" s="318"/>
      <c r="G380" s="318"/>
      <c r="H380" s="319"/>
      <c r="I380" s="39"/>
      <c r="J380" s="40"/>
    </row>
    <row r="381" spans="2:10">
      <c r="B381" s="32"/>
      <c r="C381" s="33"/>
      <c r="D381" s="33"/>
      <c r="E381" s="33"/>
      <c r="F381" s="33"/>
      <c r="G381" s="172"/>
      <c r="H381" s="46"/>
      <c r="I381" s="39"/>
      <c r="J381" s="5"/>
    </row>
    <row r="382" spans="2:10">
      <c r="B382" s="317"/>
      <c r="C382" s="318"/>
      <c r="D382" s="318"/>
      <c r="E382" s="318"/>
      <c r="F382" s="318"/>
      <c r="G382" s="318"/>
      <c r="H382" s="319"/>
      <c r="I382" s="39"/>
      <c r="J382" s="5"/>
    </row>
    <row r="383" spans="2:10">
      <c r="B383" s="32"/>
      <c r="C383" s="33"/>
      <c r="D383" s="33"/>
      <c r="E383" s="33"/>
      <c r="F383" s="33"/>
      <c r="G383" s="172"/>
      <c r="H383" s="46"/>
      <c r="I383" s="39"/>
      <c r="J383" s="40"/>
    </row>
    <row r="384" spans="2:10">
      <c r="B384" s="317"/>
      <c r="C384" s="318"/>
      <c r="D384" s="318"/>
      <c r="E384" s="318"/>
      <c r="F384" s="318"/>
      <c r="G384" s="318"/>
      <c r="H384" s="319"/>
      <c r="I384" s="39"/>
      <c r="J384" s="40"/>
    </row>
    <row r="385" spans="2:10">
      <c r="B385" s="32"/>
      <c r="C385" s="33"/>
      <c r="D385" s="33"/>
      <c r="E385" s="33"/>
      <c r="F385" s="33"/>
      <c r="G385" s="172"/>
      <c r="H385" s="46"/>
      <c r="I385" s="39"/>
      <c r="J385" s="40"/>
    </row>
    <row r="386" spans="2:10">
      <c r="B386" s="317"/>
      <c r="C386" s="318"/>
      <c r="D386" s="318"/>
      <c r="E386" s="318"/>
      <c r="F386" s="318"/>
      <c r="G386" s="318"/>
      <c r="H386" s="319"/>
      <c r="I386" s="39"/>
      <c r="J386" s="40"/>
    </row>
    <row r="387" spans="2:10">
      <c r="B387" s="32"/>
      <c r="C387" s="33"/>
      <c r="D387" s="33"/>
      <c r="E387" s="33"/>
      <c r="F387" s="33"/>
      <c r="G387" s="172"/>
      <c r="H387" s="46"/>
      <c r="I387" s="41"/>
      <c r="J387" s="40"/>
    </row>
    <row r="388" spans="2:10">
      <c r="B388" s="317"/>
      <c r="C388" s="318"/>
      <c r="D388" s="318"/>
      <c r="E388" s="318"/>
      <c r="F388" s="318"/>
      <c r="G388" s="318"/>
      <c r="H388" s="319"/>
      <c r="I388" s="41"/>
      <c r="J388" s="40"/>
    </row>
    <row r="389" spans="2:10">
      <c r="B389" s="32"/>
      <c r="C389" s="33"/>
      <c r="D389" s="33"/>
      <c r="E389" s="33"/>
      <c r="F389" s="33"/>
      <c r="G389" s="172"/>
      <c r="H389" s="46"/>
      <c r="I389" s="39"/>
      <c r="J389" s="40"/>
    </row>
    <row r="390" spans="2:10">
      <c r="B390" s="317"/>
      <c r="C390" s="318"/>
      <c r="D390" s="318"/>
      <c r="E390" s="318"/>
      <c r="F390" s="318"/>
      <c r="G390" s="318"/>
      <c r="H390" s="319"/>
      <c r="I390" s="39"/>
      <c r="J390" s="40"/>
    </row>
    <row r="391" spans="2:10">
      <c r="B391" s="32"/>
      <c r="C391" s="33"/>
      <c r="D391" s="33"/>
      <c r="E391" s="33"/>
      <c r="F391" s="33"/>
      <c r="G391" s="172"/>
      <c r="H391" s="46"/>
      <c r="I391" s="39"/>
      <c r="J391" s="40"/>
    </row>
    <row r="392" spans="2:10">
      <c r="B392" s="317"/>
      <c r="C392" s="318"/>
      <c r="D392" s="318"/>
      <c r="E392" s="318"/>
      <c r="F392" s="318"/>
      <c r="G392" s="318"/>
      <c r="H392" s="319"/>
      <c r="I392" s="39"/>
      <c r="J392" s="40"/>
    </row>
    <row r="393" spans="2:10">
      <c r="B393" s="32"/>
      <c r="C393" s="33"/>
      <c r="D393" s="33"/>
      <c r="E393" s="33"/>
      <c r="F393" s="33"/>
      <c r="G393" s="172"/>
      <c r="H393" s="46"/>
      <c r="I393" s="39"/>
      <c r="J393" s="40"/>
    </row>
    <row r="394" spans="2:10">
      <c r="B394" s="317"/>
      <c r="C394" s="318"/>
      <c r="D394" s="318"/>
      <c r="E394" s="318"/>
      <c r="F394" s="318"/>
      <c r="G394" s="318"/>
      <c r="H394" s="319"/>
      <c r="I394" s="39"/>
      <c r="J394" s="40"/>
    </row>
    <row r="395" spans="2:10">
      <c r="B395" s="32"/>
      <c r="C395" s="33"/>
      <c r="D395" s="33"/>
      <c r="E395" s="33"/>
      <c r="F395" s="33"/>
      <c r="G395" s="172"/>
      <c r="H395" s="46"/>
      <c r="I395" s="39"/>
      <c r="J395" s="40"/>
    </row>
    <row r="396" spans="2:10">
      <c r="B396" s="317"/>
      <c r="C396" s="318"/>
      <c r="D396" s="318"/>
      <c r="E396" s="318"/>
      <c r="F396" s="318"/>
      <c r="G396" s="318"/>
      <c r="H396" s="319"/>
      <c r="I396" s="39"/>
      <c r="J396" s="40"/>
    </row>
    <row r="397" spans="2:10">
      <c r="B397" s="32"/>
      <c r="C397" s="33"/>
      <c r="D397" s="33"/>
      <c r="E397" s="33"/>
      <c r="F397" s="33"/>
      <c r="G397" s="172"/>
      <c r="H397" s="46"/>
      <c r="I397" s="39"/>
      <c r="J397" s="40"/>
    </row>
    <row r="398" spans="2:10">
      <c r="B398" s="317"/>
      <c r="C398" s="318"/>
      <c r="D398" s="318"/>
      <c r="E398" s="318"/>
      <c r="F398" s="318"/>
      <c r="G398" s="318"/>
      <c r="H398" s="319"/>
      <c r="I398" s="39"/>
      <c r="J398" s="40"/>
    </row>
    <row r="399" spans="2:10">
      <c r="B399" s="32"/>
      <c r="C399" s="33"/>
      <c r="D399" s="33"/>
      <c r="E399" s="33"/>
      <c r="F399" s="33"/>
      <c r="G399" s="172"/>
      <c r="H399" s="46"/>
      <c r="I399" s="39"/>
      <c r="J399" s="40"/>
    </row>
    <row r="400" spans="2:10">
      <c r="B400" s="317"/>
      <c r="C400" s="318"/>
      <c r="D400" s="318"/>
      <c r="E400" s="318"/>
      <c r="F400" s="318"/>
      <c r="G400" s="318"/>
      <c r="H400" s="319"/>
      <c r="I400" s="39"/>
      <c r="J400" s="40"/>
    </row>
    <row r="401" spans="2:10">
      <c r="B401" s="32"/>
      <c r="C401" s="33"/>
      <c r="D401" s="33"/>
      <c r="E401" s="33"/>
      <c r="F401" s="33"/>
      <c r="G401" s="172"/>
      <c r="H401" s="46"/>
      <c r="I401" s="39"/>
      <c r="J401" s="5"/>
    </row>
    <row r="402" spans="2:10">
      <c r="B402" s="317"/>
      <c r="C402" s="318"/>
      <c r="D402" s="318"/>
      <c r="E402" s="318"/>
      <c r="F402" s="318"/>
      <c r="G402" s="318"/>
      <c r="H402" s="319"/>
      <c r="I402" s="39"/>
      <c r="J402" s="5"/>
    </row>
    <row r="403" spans="2:10">
      <c r="B403" s="32"/>
      <c r="C403" s="33"/>
      <c r="D403" s="33"/>
      <c r="E403" s="33"/>
      <c r="F403" s="33"/>
      <c r="G403" s="172"/>
      <c r="H403" s="46"/>
      <c r="I403" s="39"/>
      <c r="J403" s="40"/>
    </row>
    <row r="404" spans="2:10">
      <c r="B404" s="317"/>
      <c r="C404" s="318"/>
      <c r="D404" s="318"/>
      <c r="E404" s="318"/>
      <c r="F404" s="318"/>
      <c r="G404" s="318"/>
      <c r="H404" s="319"/>
      <c r="I404" s="39"/>
      <c r="J404" s="40"/>
    </row>
    <row r="405" spans="2:10">
      <c r="B405" s="32"/>
      <c r="C405" s="33"/>
      <c r="D405" s="33"/>
      <c r="E405" s="33"/>
      <c r="F405" s="33"/>
      <c r="G405" s="172"/>
      <c r="H405" s="46"/>
      <c r="I405" s="39"/>
      <c r="J405" s="40"/>
    </row>
    <row r="406" spans="2:10">
      <c r="B406" s="317"/>
      <c r="C406" s="318"/>
      <c r="D406" s="318"/>
      <c r="E406" s="318"/>
      <c r="F406" s="318"/>
      <c r="G406" s="318"/>
      <c r="H406" s="319"/>
      <c r="I406" s="39"/>
      <c r="J406" s="40"/>
    </row>
    <row r="407" spans="2:10">
      <c r="B407" s="32"/>
      <c r="C407" s="33"/>
      <c r="D407" s="33"/>
      <c r="E407" s="33"/>
      <c r="F407" s="33"/>
      <c r="G407" s="172"/>
      <c r="H407" s="46"/>
      <c r="I407" s="41"/>
      <c r="J407" s="40"/>
    </row>
    <row r="408" spans="2:10">
      <c r="B408" s="317"/>
      <c r="C408" s="318"/>
      <c r="D408" s="318"/>
      <c r="E408" s="318"/>
      <c r="F408" s="318"/>
      <c r="G408" s="318"/>
      <c r="H408" s="319"/>
      <c r="I408" s="41"/>
      <c r="J408" s="40"/>
    </row>
    <row r="409" spans="2:10">
      <c r="B409" s="32"/>
      <c r="C409" s="33"/>
      <c r="D409" s="33"/>
      <c r="E409" s="33"/>
      <c r="F409" s="33"/>
      <c r="G409" s="172"/>
      <c r="H409" s="46"/>
      <c r="I409" s="39"/>
      <c r="J409" s="40"/>
    </row>
    <row r="410" spans="2:10">
      <c r="B410" s="317"/>
      <c r="C410" s="318"/>
      <c r="D410" s="318"/>
      <c r="E410" s="318"/>
      <c r="F410" s="318"/>
      <c r="G410" s="318"/>
      <c r="H410" s="319"/>
      <c r="I410" s="39"/>
      <c r="J410" s="40"/>
    </row>
    <row r="411" spans="2:10">
      <c r="B411" s="32"/>
      <c r="C411" s="33"/>
      <c r="D411" s="33"/>
      <c r="E411" s="33"/>
      <c r="F411" s="33"/>
      <c r="G411" s="172"/>
      <c r="H411" s="46"/>
      <c r="I411" s="39"/>
      <c r="J411" s="40"/>
    </row>
    <row r="412" spans="2:10">
      <c r="B412" s="317"/>
      <c r="C412" s="318"/>
      <c r="D412" s="318"/>
      <c r="E412" s="318"/>
      <c r="F412" s="318"/>
      <c r="G412" s="318"/>
      <c r="H412" s="319"/>
      <c r="I412" s="39"/>
      <c r="J412" s="40"/>
    </row>
    <row r="413" spans="2:10">
      <c r="B413" s="32"/>
      <c r="C413" s="33"/>
      <c r="D413" s="33"/>
      <c r="E413" s="33"/>
      <c r="F413" s="33"/>
      <c r="G413" s="172"/>
      <c r="H413" s="46"/>
      <c r="I413" s="39"/>
      <c r="J413" s="40"/>
    </row>
    <row r="414" spans="2:10">
      <c r="B414" s="317"/>
      <c r="C414" s="318"/>
      <c r="D414" s="318"/>
      <c r="E414" s="318"/>
      <c r="F414" s="318"/>
      <c r="G414" s="318"/>
      <c r="H414" s="319"/>
      <c r="I414" s="39"/>
      <c r="J414" s="40"/>
    </row>
    <row r="415" spans="2:10">
      <c r="B415" s="32"/>
      <c r="C415" s="33"/>
      <c r="D415" s="33"/>
      <c r="E415" s="33"/>
      <c r="F415" s="33"/>
      <c r="G415" s="172"/>
      <c r="H415" s="46"/>
      <c r="I415" s="39"/>
      <c r="J415" s="40"/>
    </row>
    <row r="416" spans="2:10">
      <c r="B416" s="317"/>
      <c r="C416" s="318"/>
      <c r="D416" s="318"/>
      <c r="E416" s="318"/>
      <c r="F416" s="318"/>
      <c r="G416" s="318"/>
      <c r="H416" s="319"/>
      <c r="I416" s="39"/>
      <c r="J416" s="40"/>
    </row>
    <row r="417" spans="2:10">
      <c r="B417" s="32"/>
      <c r="C417" s="33"/>
      <c r="D417" s="33"/>
      <c r="E417" s="33"/>
      <c r="F417" s="33"/>
      <c r="G417" s="172"/>
      <c r="H417" s="46"/>
      <c r="I417" s="39"/>
      <c r="J417" s="40"/>
    </row>
    <row r="418" spans="2:10">
      <c r="B418" s="317"/>
      <c r="C418" s="318"/>
      <c r="D418" s="318"/>
      <c r="E418" s="318"/>
      <c r="F418" s="318"/>
      <c r="G418" s="318"/>
      <c r="H418" s="319"/>
      <c r="I418" s="39"/>
      <c r="J418" s="40"/>
    </row>
    <row r="419" spans="2:10">
      <c r="B419" s="32"/>
      <c r="C419" s="33"/>
      <c r="D419" s="33"/>
      <c r="E419" s="33"/>
      <c r="F419" s="33"/>
      <c r="G419" s="172"/>
      <c r="H419" s="46"/>
      <c r="I419" s="39"/>
      <c r="J419" s="40"/>
    </row>
    <row r="420" spans="2:10">
      <c r="B420" s="317"/>
      <c r="C420" s="318"/>
      <c r="D420" s="318"/>
      <c r="E420" s="318"/>
      <c r="F420" s="318"/>
      <c r="G420" s="318"/>
      <c r="H420" s="319"/>
      <c r="I420" s="39"/>
      <c r="J420" s="40"/>
    </row>
    <row r="421" spans="2:10">
      <c r="B421" s="32"/>
      <c r="C421" s="33"/>
      <c r="D421" s="33"/>
      <c r="E421" s="33"/>
      <c r="F421" s="33"/>
      <c r="G421" s="172"/>
      <c r="H421" s="46"/>
      <c r="I421" s="39"/>
      <c r="J421" s="5"/>
    </row>
    <row r="422" spans="2:10">
      <c r="B422" s="317"/>
      <c r="C422" s="318"/>
      <c r="D422" s="318"/>
      <c r="E422" s="318"/>
      <c r="F422" s="318"/>
      <c r="G422" s="318"/>
      <c r="H422" s="319"/>
      <c r="I422" s="39"/>
      <c r="J422" s="5"/>
    </row>
    <row r="423" spans="2:10">
      <c r="B423" s="32"/>
      <c r="C423" s="33"/>
      <c r="D423" s="33"/>
      <c r="E423" s="33"/>
      <c r="F423" s="33"/>
      <c r="G423" s="172"/>
      <c r="H423" s="46"/>
      <c r="I423" s="39"/>
      <c r="J423" s="40"/>
    </row>
    <row r="424" spans="2:10">
      <c r="B424" s="317"/>
      <c r="C424" s="318"/>
      <c r="D424" s="318"/>
      <c r="E424" s="318"/>
      <c r="F424" s="318"/>
      <c r="G424" s="318"/>
      <c r="H424" s="319"/>
      <c r="I424" s="39"/>
      <c r="J424" s="40"/>
    </row>
    <row r="425" spans="2:10">
      <c r="B425" s="32"/>
      <c r="C425" s="33"/>
      <c r="D425" s="33"/>
      <c r="E425" s="33"/>
      <c r="F425" s="33"/>
      <c r="G425" s="172"/>
      <c r="H425" s="46"/>
      <c r="I425" s="39"/>
      <c r="J425" s="40"/>
    </row>
    <row r="426" spans="2:10">
      <c r="B426" s="317"/>
      <c r="C426" s="318"/>
      <c r="D426" s="318"/>
      <c r="E426" s="318"/>
      <c r="F426" s="318"/>
      <c r="G426" s="318"/>
      <c r="H426" s="319"/>
      <c r="I426" s="39"/>
      <c r="J426" s="40"/>
    </row>
    <row r="427" spans="2:10">
      <c r="B427" s="32"/>
      <c r="C427" s="33"/>
      <c r="D427" s="33"/>
      <c r="E427" s="33"/>
      <c r="F427" s="33"/>
      <c r="G427" s="172"/>
      <c r="H427" s="46"/>
      <c r="I427" s="41"/>
      <c r="J427" s="40"/>
    </row>
    <row r="428" spans="2:10">
      <c r="B428" s="317"/>
      <c r="C428" s="318"/>
      <c r="D428" s="318"/>
      <c r="E428" s="318"/>
      <c r="F428" s="318"/>
      <c r="G428" s="318"/>
      <c r="H428" s="319"/>
      <c r="I428" s="41"/>
      <c r="J428" s="40"/>
    </row>
    <row r="429" spans="2:10">
      <c r="B429" s="32"/>
      <c r="C429" s="33"/>
      <c r="D429" s="33"/>
      <c r="E429" s="33"/>
      <c r="F429" s="33"/>
      <c r="G429" s="172"/>
      <c r="H429" s="46"/>
      <c r="I429" s="39"/>
      <c r="J429" s="40"/>
    </row>
    <row r="430" spans="2:10">
      <c r="B430" s="317"/>
      <c r="C430" s="318"/>
      <c r="D430" s="318"/>
      <c r="E430" s="318"/>
      <c r="F430" s="318"/>
      <c r="G430" s="318"/>
      <c r="H430" s="319"/>
      <c r="I430" s="39"/>
      <c r="J430" s="40"/>
    </row>
    <row r="431" spans="2:10">
      <c r="B431" s="32"/>
      <c r="C431" s="33"/>
      <c r="D431" s="33"/>
      <c r="E431" s="33"/>
      <c r="F431" s="33"/>
      <c r="G431" s="172"/>
      <c r="H431" s="46"/>
      <c r="I431" s="39"/>
      <c r="J431" s="40"/>
    </row>
    <row r="432" spans="2:10">
      <c r="B432" s="317"/>
      <c r="C432" s="318"/>
      <c r="D432" s="318"/>
      <c r="E432" s="318"/>
      <c r="F432" s="318"/>
      <c r="G432" s="318"/>
      <c r="H432" s="319"/>
      <c r="I432" s="39"/>
      <c r="J432" s="40"/>
    </row>
    <row r="433" spans="2:10">
      <c r="B433" s="32"/>
      <c r="C433" s="33"/>
      <c r="D433" s="33"/>
      <c r="E433" s="33"/>
      <c r="F433" s="33"/>
      <c r="G433" s="172"/>
      <c r="H433" s="46"/>
      <c r="I433" s="39"/>
      <c r="J433" s="40"/>
    </row>
    <row r="434" spans="2:10">
      <c r="B434" s="317"/>
      <c r="C434" s="318"/>
      <c r="D434" s="318"/>
      <c r="E434" s="318"/>
      <c r="F434" s="318"/>
      <c r="G434" s="318"/>
      <c r="H434" s="319"/>
      <c r="I434" s="39"/>
      <c r="J434" s="40"/>
    </row>
    <row r="435" spans="2:10">
      <c r="B435" s="32"/>
      <c r="C435" s="33"/>
      <c r="D435" s="33"/>
      <c r="E435" s="33"/>
      <c r="F435" s="33"/>
      <c r="G435" s="172"/>
      <c r="H435" s="46"/>
      <c r="I435" s="39"/>
      <c r="J435" s="40"/>
    </row>
    <row r="436" spans="2:10">
      <c r="B436" s="317"/>
      <c r="C436" s="318"/>
      <c r="D436" s="318"/>
      <c r="E436" s="318"/>
      <c r="F436" s="318"/>
      <c r="G436" s="318"/>
      <c r="H436" s="319"/>
      <c r="I436" s="39"/>
      <c r="J436" s="40"/>
    </row>
    <row r="437" spans="2:10">
      <c r="B437" s="32"/>
      <c r="C437" s="33"/>
      <c r="D437" s="33"/>
      <c r="E437" s="33"/>
      <c r="F437" s="33"/>
      <c r="G437" s="172"/>
      <c r="H437" s="46"/>
      <c r="I437" s="39"/>
      <c r="J437" s="40"/>
    </row>
    <row r="438" spans="2:10">
      <c r="B438" s="317"/>
      <c r="C438" s="318"/>
      <c r="D438" s="318"/>
      <c r="E438" s="318"/>
      <c r="F438" s="318"/>
      <c r="G438" s="318"/>
      <c r="H438" s="319"/>
      <c r="I438" s="39"/>
      <c r="J438" s="40"/>
    </row>
    <row r="439" spans="2:10">
      <c r="B439" s="32"/>
      <c r="C439" s="33"/>
      <c r="D439" s="33"/>
      <c r="E439" s="33"/>
      <c r="F439" s="33"/>
      <c r="G439" s="172"/>
      <c r="H439" s="46"/>
      <c r="I439" s="39"/>
      <c r="J439" s="40"/>
    </row>
    <row r="440" spans="2:10">
      <c r="B440" s="317"/>
      <c r="C440" s="318"/>
      <c r="D440" s="318"/>
      <c r="E440" s="318"/>
      <c r="F440" s="318"/>
      <c r="G440" s="318"/>
      <c r="H440" s="319"/>
      <c r="I440" s="39"/>
      <c r="J440" s="40"/>
    </row>
    <row r="441" spans="2:10">
      <c r="B441" s="32"/>
      <c r="C441" s="33"/>
      <c r="D441" s="33"/>
      <c r="E441" s="33"/>
      <c r="F441" s="33"/>
      <c r="G441" s="172"/>
      <c r="H441" s="46"/>
      <c r="I441" s="39"/>
      <c r="J441" s="5"/>
    </row>
    <row r="442" spans="2:10">
      <c r="B442" s="317"/>
      <c r="C442" s="318"/>
      <c r="D442" s="318"/>
      <c r="E442" s="318"/>
      <c r="F442" s="318"/>
      <c r="G442" s="318"/>
      <c r="H442" s="319"/>
      <c r="I442" s="39"/>
      <c r="J442" s="5"/>
    </row>
    <row r="443" spans="2:10">
      <c r="B443" s="32"/>
      <c r="C443" s="33"/>
      <c r="D443" s="33"/>
      <c r="E443" s="33"/>
      <c r="F443" s="33"/>
      <c r="G443" s="172"/>
      <c r="H443" s="46"/>
      <c r="I443" s="39"/>
      <c r="J443" s="40"/>
    </row>
    <row r="444" spans="2:10">
      <c r="B444" s="317"/>
      <c r="C444" s="318"/>
      <c r="D444" s="318"/>
      <c r="E444" s="318"/>
      <c r="F444" s="318"/>
      <c r="G444" s="318"/>
      <c r="H444" s="319"/>
      <c r="I444" s="39"/>
      <c r="J444" s="40"/>
    </row>
    <row r="445" spans="2:10">
      <c r="B445" s="32"/>
      <c r="C445" s="33"/>
      <c r="D445" s="33"/>
      <c r="E445" s="33"/>
      <c r="F445" s="33"/>
      <c r="G445" s="172"/>
      <c r="H445" s="46"/>
      <c r="I445" s="39"/>
      <c r="J445" s="40"/>
    </row>
    <row r="446" spans="2:10">
      <c r="B446" s="317"/>
      <c r="C446" s="318"/>
      <c r="D446" s="318"/>
      <c r="E446" s="318"/>
      <c r="F446" s="318"/>
      <c r="G446" s="318"/>
      <c r="H446" s="319"/>
      <c r="I446" s="39"/>
      <c r="J446" s="40"/>
    </row>
    <row r="447" spans="2:10">
      <c r="B447" s="32"/>
      <c r="C447" s="33"/>
      <c r="D447" s="33"/>
      <c r="E447" s="33"/>
      <c r="F447" s="33"/>
      <c r="G447" s="172"/>
      <c r="H447" s="46"/>
      <c r="I447" s="41"/>
      <c r="J447" s="40"/>
    </row>
    <row r="448" spans="2:10">
      <c r="B448" s="317"/>
      <c r="C448" s="318"/>
      <c r="D448" s="318"/>
      <c r="E448" s="318"/>
      <c r="F448" s="318"/>
      <c r="G448" s="318"/>
      <c r="H448" s="319"/>
      <c r="I448" s="41"/>
      <c r="J448" s="40"/>
    </row>
    <row r="449" spans="2:10">
      <c r="B449" s="32"/>
      <c r="C449" s="33"/>
      <c r="D449" s="33"/>
      <c r="E449" s="33"/>
      <c r="F449" s="33"/>
      <c r="G449" s="172"/>
      <c r="H449" s="46"/>
      <c r="I449" s="39"/>
      <c r="J449" s="40"/>
    </row>
    <row r="450" spans="2:10">
      <c r="B450" s="317"/>
      <c r="C450" s="318"/>
      <c r="D450" s="318"/>
      <c r="E450" s="318"/>
      <c r="F450" s="318"/>
      <c r="G450" s="318"/>
      <c r="H450" s="319"/>
      <c r="I450" s="39"/>
      <c r="J450" s="40"/>
    </row>
    <row r="451" spans="2:10">
      <c r="B451" s="32"/>
      <c r="C451" s="33"/>
      <c r="D451" s="33"/>
      <c r="E451" s="33"/>
      <c r="F451" s="33"/>
      <c r="G451" s="172"/>
      <c r="H451" s="46"/>
      <c r="I451" s="39"/>
      <c r="J451" s="40"/>
    </row>
    <row r="452" spans="2:10">
      <c r="B452" s="317"/>
      <c r="C452" s="318"/>
      <c r="D452" s="318"/>
      <c r="E452" s="318"/>
      <c r="F452" s="318"/>
      <c r="G452" s="318"/>
      <c r="H452" s="319"/>
      <c r="I452" s="39"/>
      <c r="J452" s="40"/>
    </row>
    <row r="453" spans="2:10">
      <c r="B453" s="32"/>
      <c r="C453" s="33"/>
      <c r="D453" s="33"/>
      <c r="E453" s="33"/>
      <c r="F453" s="33"/>
      <c r="G453" s="172"/>
      <c r="H453" s="46"/>
      <c r="I453" s="39"/>
      <c r="J453" s="40"/>
    </row>
    <row r="454" spans="2:10">
      <c r="B454" s="317"/>
      <c r="C454" s="318"/>
      <c r="D454" s="318"/>
      <c r="E454" s="318"/>
      <c r="F454" s="318"/>
      <c r="G454" s="318"/>
      <c r="H454" s="319"/>
      <c r="I454" s="39"/>
      <c r="J454" s="40"/>
    </row>
    <row r="455" spans="2:10">
      <c r="B455" s="32"/>
      <c r="C455" s="33"/>
      <c r="D455" s="33"/>
      <c r="E455" s="33"/>
      <c r="F455" s="33"/>
      <c r="G455" s="172"/>
      <c r="H455" s="46"/>
      <c r="I455" s="39"/>
      <c r="J455" s="40"/>
    </row>
    <row r="456" spans="2:10">
      <c r="B456" s="317"/>
      <c r="C456" s="318"/>
      <c r="D456" s="318"/>
      <c r="E456" s="318"/>
      <c r="F456" s="318"/>
      <c r="G456" s="318"/>
      <c r="H456" s="319"/>
      <c r="I456" s="39"/>
      <c r="J456" s="40"/>
    </row>
    <row r="457" spans="2:10">
      <c r="B457" s="32"/>
      <c r="C457" s="33"/>
      <c r="D457" s="33"/>
      <c r="E457" s="33"/>
      <c r="F457" s="33"/>
      <c r="G457" s="172"/>
      <c r="H457" s="46"/>
      <c r="I457" s="39"/>
      <c r="J457" s="40"/>
    </row>
    <row r="458" spans="2:10">
      <c r="B458" s="317"/>
      <c r="C458" s="318"/>
      <c r="D458" s="318"/>
      <c r="E458" s="318"/>
      <c r="F458" s="318"/>
      <c r="G458" s="318"/>
      <c r="H458" s="319"/>
      <c r="I458" s="39"/>
      <c r="J458" s="40"/>
    </row>
    <row r="459" spans="2:10">
      <c r="B459" s="32"/>
      <c r="C459" s="33"/>
      <c r="D459" s="33"/>
      <c r="E459" s="33"/>
      <c r="F459" s="33"/>
      <c r="G459" s="172"/>
      <c r="H459" s="46"/>
      <c r="I459" s="39"/>
      <c r="J459" s="40"/>
    </row>
    <row r="460" spans="2:10">
      <c r="B460" s="317"/>
      <c r="C460" s="318"/>
      <c r="D460" s="318"/>
      <c r="E460" s="318"/>
      <c r="F460" s="318"/>
      <c r="G460" s="318"/>
      <c r="H460" s="319"/>
      <c r="I460" s="39"/>
      <c r="J460" s="40"/>
    </row>
    <row r="461" spans="2:10">
      <c r="B461" s="32"/>
      <c r="C461" s="33"/>
      <c r="D461" s="33"/>
      <c r="E461" s="33"/>
      <c r="F461" s="33"/>
      <c r="G461" s="172"/>
      <c r="H461" s="46"/>
      <c r="I461" s="39"/>
      <c r="J461" s="5"/>
    </row>
    <row r="462" spans="2:10">
      <c r="B462" s="317"/>
      <c r="C462" s="318"/>
      <c r="D462" s="318"/>
      <c r="E462" s="318"/>
      <c r="F462" s="318"/>
      <c r="G462" s="318"/>
      <c r="H462" s="319"/>
      <c r="I462" s="39"/>
      <c r="J462" s="5"/>
    </row>
    <row r="463" spans="2:10">
      <c r="B463" s="32"/>
      <c r="C463" s="33"/>
      <c r="D463" s="33"/>
      <c r="E463" s="33"/>
      <c r="F463" s="33"/>
      <c r="G463" s="172"/>
      <c r="H463" s="46"/>
      <c r="I463" s="39"/>
      <c r="J463" s="40"/>
    </row>
    <row r="464" spans="2:10">
      <c r="B464" s="317"/>
      <c r="C464" s="318"/>
      <c r="D464" s="318"/>
      <c r="E464" s="318"/>
      <c r="F464" s="318"/>
      <c r="G464" s="318"/>
      <c r="H464" s="319"/>
      <c r="I464" s="39"/>
      <c r="J464" s="40"/>
    </row>
    <row r="465" spans="2:10">
      <c r="B465" s="32"/>
      <c r="C465" s="33"/>
      <c r="D465" s="33"/>
      <c r="E465" s="33"/>
      <c r="F465" s="33"/>
      <c r="G465" s="172"/>
      <c r="H465" s="46"/>
      <c r="I465" s="39"/>
      <c r="J465" s="40"/>
    </row>
    <row r="466" spans="2:10">
      <c r="B466" s="317"/>
      <c r="C466" s="318"/>
      <c r="D466" s="318"/>
      <c r="E466" s="318"/>
      <c r="F466" s="318"/>
      <c r="G466" s="318"/>
      <c r="H466" s="319"/>
      <c r="I466" s="39"/>
      <c r="J466" s="40"/>
    </row>
    <row r="467" spans="2:10">
      <c r="B467" s="32"/>
      <c r="C467" s="33"/>
      <c r="D467" s="33"/>
      <c r="E467" s="33"/>
      <c r="F467" s="33"/>
      <c r="G467" s="172"/>
      <c r="H467" s="46"/>
      <c r="I467" s="41"/>
      <c r="J467" s="40"/>
    </row>
    <row r="468" spans="2:10">
      <c r="B468" s="317"/>
      <c r="C468" s="318"/>
      <c r="D468" s="318"/>
      <c r="E468" s="318"/>
      <c r="F468" s="318"/>
      <c r="G468" s="318"/>
      <c r="H468" s="319"/>
      <c r="I468" s="41"/>
      <c r="J468" s="40"/>
    </row>
    <row r="469" spans="2:10">
      <c r="B469" s="32"/>
      <c r="C469" s="33"/>
      <c r="D469" s="33"/>
      <c r="E469" s="33"/>
      <c r="F469" s="33"/>
      <c r="G469" s="172"/>
      <c r="H469" s="46"/>
      <c r="I469" s="39"/>
      <c r="J469" s="40"/>
    </row>
    <row r="470" spans="2:10">
      <c r="B470" s="317"/>
      <c r="C470" s="318"/>
      <c r="D470" s="318"/>
      <c r="E470" s="318"/>
      <c r="F470" s="318"/>
      <c r="G470" s="318"/>
      <c r="H470" s="319"/>
      <c r="I470" s="39"/>
      <c r="J470" s="40"/>
    </row>
    <row r="471" spans="2:10">
      <c r="B471" s="32"/>
      <c r="C471" s="33"/>
      <c r="D471" s="33"/>
      <c r="E471" s="33"/>
      <c r="F471" s="33"/>
      <c r="G471" s="172"/>
      <c r="H471" s="46"/>
      <c r="I471" s="39"/>
      <c r="J471" s="40"/>
    </row>
    <row r="472" spans="2:10">
      <c r="B472" s="317"/>
      <c r="C472" s="318"/>
      <c r="D472" s="318"/>
      <c r="E472" s="318"/>
      <c r="F472" s="318"/>
      <c r="G472" s="318"/>
      <c r="H472" s="319"/>
      <c r="I472" s="39"/>
      <c r="J472" s="40"/>
    </row>
    <row r="473" spans="2:10">
      <c r="B473" s="32"/>
      <c r="C473" s="33"/>
      <c r="D473" s="33"/>
      <c r="E473" s="33"/>
      <c r="F473" s="33"/>
      <c r="G473" s="172"/>
      <c r="H473" s="46"/>
      <c r="I473" s="39"/>
      <c r="J473" s="40"/>
    </row>
    <row r="474" spans="2:10">
      <c r="B474" s="317"/>
      <c r="C474" s="318"/>
      <c r="D474" s="318"/>
      <c r="E474" s="318"/>
      <c r="F474" s="318"/>
      <c r="G474" s="318"/>
      <c r="H474" s="319"/>
      <c r="I474" s="39"/>
      <c r="J474" s="40"/>
    </row>
    <row r="475" spans="2:10">
      <c r="B475" s="32"/>
      <c r="C475" s="33"/>
      <c r="D475" s="33"/>
      <c r="E475" s="33"/>
      <c r="F475" s="33"/>
      <c r="G475" s="172"/>
      <c r="H475" s="46"/>
      <c r="I475" s="39"/>
      <c r="J475" s="40"/>
    </row>
    <row r="476" spans="2:10">
      <c r="B476" s="317"/>
      <c r="C476" s="318"/>
      <c r="D476" s="318"/>
      <c r="E476" s="318"/>
      <c r="F476" s="318"/>
      <c r="G476" s="318"/>
      <c r="H476" s="319"/>
      <c r="I476" s="39"/>
      <c r="J476" s="40"/>
    </row>
    <row r="477" spans="2:10">
      <c r="B477" s="32"/>
      <c r="C477" s="33"/>
      <c r="D477" s="33"/>
      <c r="E477" s="33"/>
      <c r="F477" s="33"/>
      <c r="G477" s="172"/>
      <c r="H477" s="46"/>
      <c r="I477" s="39"/>
      <c r="J477" s="40"/>
    </row>
    <row r="478" spans="2:10">
      <c r="B478" s="317"/>
      <c r="C478" s="318"/>
      <c r="D478" s="318"/>
      <c r="E478" s="318"/>
      <c r="F478" s="318"/>
      <c r="G478" s="318"/>
      <c r="H478" s="319"/>
      <c r="I478" s="39"/>
      <c r="J478" s="40"/>
    </row>
    <row r="479" spans="2:10">
      <c r="B479" s="32"/>
      <c r="C479" s="33"/>
      <c r="D479" s="33"/>
      <c r="E479" s="33"/>
      <c r="F479" s="33"/>
      <c r="G479" s="172"/>
      <c r="H479" s="46"/>
      <c r="I479" s="39"/>
      <c r="J479" s="40"/>
    </row>
    <row r="480" spans="2:10">
      <c r="B480" s="317"/>
      <c r="C480" s="318"/>
      <c r="D480" s="318"/>
      <c r="E480" s="318"/>
      <c r="F480" s="318"/>
      <c r="G480" s="318"/>
      <c r="H480" s="319"/>
      <c r="I480" s="39"/>
      <c r="J480" s="40"/>
    </row>
    <row r="481" spans="2:10">
      <c r="B481" s="32"/>
      <c r="C481" s="33"/>
      <c r="D481" s="33"/>
      <c r="E481" s="33"/>
      <c r="F481" s="33"/>
      <c r="G481" s="172"/>
      <c r="H481" s="46"/>
      <c r="I481" s="39"/>
      <c r="J481" s="5"/>
    </row>
    <row r="482" spans="2:10">
      <c r="B482" s="317"/>
      <c r="C482" s="318"/>
      <c r="D482" s="318"/>
      <c r="E482" s="318"/>
      <c r="F482" s="318"/>
      <c r="G482" s="318"/>
      <c r="H482" s="319"/>
      <c r="I482" s="39"/>
      <c r="J482" s="5"/>
    </row>
    <row r="483" spans="2:10">
      <c r="B483" s="32"/>
      <c r="C483" s="33"/>
      <c r="D483" s="33"/>
      <c r="E483" s="33"/>
      <c r="F483" s="33"/>
      <c r="G483" s="172"/>
      <c r="H483" s="46"/>
      <c r="I483" s="39"/>
      <c r="J483" s="40"/>
    </row>
    <row r="484" spans="2:10">
      <c r="B484" s="317"/>
      <c r="C484" s="318"/>
      <c r="D484" s="318"/>
      <c r="E484" s="318"/>
      <c r="F484" s="318"/>
      <c r="G484" s="318"/>
      <c r="H484" s="319"/>
      <c r="I484" s="39"/>
      <c r="J484" s="40"/>
    </row>
    <row r="485" spans="2:10">
      <c r="B485" s="32"/>
      <c r="C485" s="33"/>
      <c r="D485" s="33"/>
      <c r="E485" s="33"/>
      <c r="F485" s="33"/>
      <c r="G485" s="172"/>
      <c r="H485" s="46"/>
      <c r="I485" s="39"/>
      <c r="J485" s="40"/>
    </row>
    <row r="486" spans="2:10">
      <c r="B486" s="317"/>
      <c r="C486" s="318"/>
      <c r="D486" s="318"/>
      <c r="E486" s="318"/>
      <c r="F486" s="318"/>
      <c r="G486" s="318"/>
      <c r="H486" s="319"/>
      <c r="I486" s="39"/>
      <c r="J486" s="40"/>
    </row>
    <row r="487" spans="2:10">
      <c r="B487" s="32"/>
      <c r="C487" s="33"/>
      <c r="D487" s="33"/>
      <c r="E487" s="33"/>
      <c r="F487" s="33"/>
      <c r="G487" s="172"/>
      <c r="H487" s="46"/>
      <c r="I487" s="41"/>
      <c r="J487" s="40"/>
    </row>
    <row r="488" spans="2:10">
      <c r="B488" s="317"/>
      <c r="C488" s="318"/>
      <c r="D488" s="318"/>
      <c r="E488" s="318"/>
      <c r="F488" s="318"/>
      <c r="G488" s="318"/>
      <c r="H488" s="319"/>
      <c r="I488" s="41"/>
      <c r="J488" s="40"/>
    </row>
    <row r="489" spans="2:10">
      <c r="B489" s="32"/>
      <c r="C489" s="33"/>
      <c r="D489" s="33"/>
      <c r="E489" s="33"/>
      <c r="F489" s="33"/>
      <c r="G489" s="172"/>
      <c r="H489" s="46"/>
      <c r="I489" s="39"/>
      <c r="J489" s="40"/>
    </row>
    <row r="490" spans="2:10">
      <c r="B490" s="317"/>
      <c r="C490" s="318"/>
      <c r="D490" s="318"/>
      <c r="E490" s="318"/>
      <c r="F490" s="318"/>
      <c r="G490" s="318"/>
      <c r="H490" s="319"/>
      <c r="I490" s="39"/>
      <c r="J490" s="40"/>
    </row>
    <row r="491" spans="2:10">
      <c r="B491" s="32"/>
      <c r="C491" s="33"/>
      <c r="D491" s="33"/>
      <c r="E491" s="33"/>
      <c r="F491" s="33"/>
      <c r="G491" s="172"/>
      <c r="H491" s="46"/>
      <c r="I491" s="39"/>
      <c r="J491" s="40"/>
    </row>
    <row r="492" spans="2:10">
      <c r="B492" s="317"/>
      <c r="C492" s="318"/>
      <c r="D492" s="318"/>
      <c r="E492" s="318"/>
      <c r="F492" s="318"/>
      <c r="G492" s="318"/>
      <c r="H492" s="319"/>
      <c r="I492" s="39"/>
      <c r="J492" s="40"/>
    </row>
    <row r="493" spans="2:10">
      <c r="B493" s="32"/>
      <c r="C493" s="33"/>
      <c r="D493" s="33"/>
      <c r="E493" s="33"/>
      <c r="F493" s="33"/>
      <c r="G493" s="172"/>
      <c r="H493" s="46"/>
      <c r="I493" s="39"/>
      <c r="J493" s="40"/>
    </row>
    <row r="494" spans="2:10">
      <c r="B494" s="317"/>
      <c r="C494" s="318"/>
      <c r="D494" s="318"/>
      <c r="E494" s="318"/>
      <c r="F494" s="318"/>
      <c r="G494" s="318"/>
      <c r="H494" s="319"/>
      <c r="I494" s="39"/>
      <c r="J494" s="40"/>
    </row>
    <row r="495" spans="2:10">
      <c r="B495" s="32"/>
      <c r="C495" s="33"/>
      <c r="D495" s="33"/>
      <c r="E495" s="33"/>
      <c r="F495" s="33"/>
      <c r="G495" s="172"/>
      <c r="H495" s="46"/>
      <c r="I495" s="39"/>
      <c r="J495" s="40"/>
    </row>
    <row r="496" spans="2:10">
      <c r="B496" s="317"/>
      <c r="C496" s="318"/>
      <c r="D496" s="318"/>
      <c r="E496" s="318"/>
      <c r="F496" s="318"/>
      <c r="G496" s="318"/>
      <c r="H496" s="319"/>
      <c r="I496" s="39"/>
      <c r="J496" s="40"/>
    </row>
    <row r="497" spans="2:10">
      <c r="B497" s="32"/>
      <c r="C497" s="33"/>
      <c r="D497" s="33"/>
      <c r="E497" s="33"/>
      <c r="F497" s="33"/>
      <c r="G497" s="172"/>
      <c r="H497" s="46"/>
      <c r="I497" s="39"/>
      <c r="J497" s="40"/>
    </row>
    <row r="498" spans="2:10">
      <c r="B498" s="317"/>
      <c r="C498" s="318"/>
      <c r="D498" s="318"/>
      <c r="E498" s="318"/>
      <c r="F498" s="318"/>
      <c r="G498" s="318"/>
      <c r="H498" s="319"/>
      <c r="I498" s="39"/>
      <c r="J498" s="40"/>
    </row>
    <row r="499" spans="2:10">
      <c r="B499" s="32"/>
      <c r="C499" s="33"/>
      <c r="D499" s="33"/>
      <c r="E499" s="33"/>
      <c r="F499" s="33"/>
      <c r="G499" s="172"/>
      <c r="H499" s="46"/>
      <c r="I499" s="39"/>
      <c r="J499" s="40"/>
    </row>
    <row r="500" spans="2:10">
      <c r="B500" s="317"/>
      <c r="C500" s="318"/>
      <c r="D500" s="318"/>
      <c r="E500" s="318"/>
      <c r="F500" s="318"/>
      <c r="G500" s="318"/>
      <c r="H500" s="319"/>
      <c r="I500" s="39"/>
      <c r="J500" s="40"/>
    </row>
    <row r="501" spans="2:10">
      <c r="B501" s="32"/>
      <c r="C501" s="33"/>
      <c r="D501" s="33"/>
      <c r="E501" s="33"/>
      <c r="F501" s="33"/>
      <c r="G501" s="172"/>
      <c r="H501" s="46"/>
      <c r="I501" s="39"/>
      <c r="J501" s="5"/>
    </row>
    <row r="502" spans="2:10">
      <c r="B502" s="317"/>
      <c r="C502" s="318"/>
      <c r="D502" s="318"/>
      <c r="E502" s="318"/>
      <c r="F502" s="318"/>
      <c r="G502" s="318"/>
      <c r="H502" s="319"/>
      <c r="I502" s="39"/>
      <c r="J502" s="5"/>
    </row>
    <row r="503" spans="2:10">
      <c r="B503" s="32"/>
      <c r="C503" s="33"/>
      <c r="D503" s="33"/>
      <c r="E503" s="33"/>
      <c r="F503" s="33"/>
      <c r="G503" s="172"/>
      <c r="H503" s="46"/>
      <c r="I503" s="39"/>
      <c r="J503" s="40"/>
    </row>
    <row r="504" spans="2:10">
      <c r="B504" s="317"/>
      <c r="C504" s="318"/>
      <c r="D504" s="318"/>
      <c r="E504" s="318"/>
      <c r="F504" s="318"/>
      <c r="G504" s="318"/>
      <c r="H504" s="319"/>
      <c r="I504" s="39"/>
      <c r="J504" s="40"/>
    </row>
    <row r="505" spans="2:10">
      <c r="B505" s="32"/>
      <c r="C505" s="33"/>
      <c r="D505" s="33"/>
      <c r="E505" s="33"/>
      <c r="F505" s="33"/>
      <c r="G505" s="172"/>
      <c r="H505" s="46"/>
      <c r="I505" s="39"/>
      <c r="J505" s="40"/>
    </row>
    <row r="506" spans="2:10">
      <c r="B506" s="317"/>
      <c r="C506" s="318"/>
      <c r="D506" s="318"/>
      <c r="E506" s="318"/>
      <c r="F506" s="318"/>
      <c r="G506" s="318"/>
      <c r="H506" s="319"/>
      <c r="I506" s="39"/>
      <c r="J506" s="40"/>
    </row>
    <row r="507" spans="2:10">
      <c r="B507" s="32"/>
      <c r="C507" s="33"/>
      <c r="D507" s="33"/>
      <c r="E507" s="33"/>
      <c r="F507" s="33"/>
      <c r="G507" s="172"/>
      <c r="H507" s="46"/>
      <c r="I507" s="41"/>
      <c r="J507" s="40"/>
    </row>
    <row r="508" spans="2:10">
      <c r="B508" s="317"/>
      <c r="C508" s="318"/>
      <c r="D508" s="318"/>
      <c r="E508" s="318"/>
      <c r="F508" s="318"/>
      <c r="G508" s="318"/>
      <c r="H508" s="319"/>
      <c r="I508" s="41"/>
      <c r="J508" s="40"/>
    </row>
    <row r="509" spans="2:10">
      <c r="B509" s="32"/>
      <c r="C509" s="33"/>
      <c r="D509" s="33"/>
      <c r="E509" s="33"/>
      <c r="F509" s="33"/>
      <c r="G509" s="172"/>
      <c r="H509" s="46"/>
      <c r="I509" s="39"/>
      <c r="J509" s="40"/>
    </row>
    <row r="510" spans="2:10">
      <c r="B510" s="317"/>
      <c r="C510" s="318"/>
      <c r="D510" s="318"/>
      <c r="E510" s="318"/>
      <c r="F510" s="318"/>
      <c r="G510" s="318"/>
      <c r="H510" s="319"/>
      <c r="I510" s="39"/>
      <c r="J510" s="40"/>
    </row>
    <row r="511" spans="2:10">
      <c r="B511" s="32"/>
      <c r="C511" s="33"/>
      <c r="D511" s="33"/>
      <c r="E511" s="33"/>
      <c r="F511" s="33"/>
      <c r="G511" s="172"/>
      <c r="H511" s="46"/>
      <c r="I511" s="39"/>
      <c r="J511" s="40"/>
    </row>
    <row r="512" spans="2:10">
      <c r="B512" s="317"/>
      <c r="C512" s="318"/>
      <c r="D512" s="318"/>
      <c r="E512" s="318"/>
      <c r="F512" s="318"/>
      <c r="G512" s="318"/>
      <c r="H512" s="319"/>
      <c r="I512" s="39"/>
      <c r="J512" s="40"/>
    </row>
    <row r="513" spans="2:10">
      <c r="B513" s="32"/>
      <c r="C513" s="33"/>
      <c r="D513" s="33"/>
      <c r="E513" s="33"/>
      <c r="F513" s="33"/>
      <c r="G513" s="172"/>
      <c r="H513" s="46"/>
      <c r="I513" s="39"/>
      <c r="J513" s="40"/>
    </row>
    <row r="514" spans="2:10">
      <c r="B514" s="317"/>
      <c r="C514" s="318"/>
      <c r="D514" s="318"/>
      <c r="E514" s="318"/>
      <c r="F514" s="318"/>
      <c r="G514" s="318"/>
      <c r="H514" s="319"/>
      <c r="I514" s="39"/>
      <c r="J514" s="40"/>
    </row>
    <row r="515" spans="2:10">
      <c r="B515" s="32"/>
      <c r="C515" s="33"/>
      <c r="D515" s="33"/>
      <c r="E515" s="33"/>
      <c r="F515" s="33"/>
      <c r="G515" s="172"/>
      <c r="H515" s="46"/>
      <c r="I515" s="39"/>
      <c r="J515" s="40"/>
    </row>
    <row r="516" spans="2:10">
      <c r="B516" s="317"/>
      <c r="C516" s="318"/>
      <c r="D516" s="318"/>
      <c r="E516" s="318"/>
      <c r="F516" s="318"/>
      <c r="G516" s="318"/>
      <c r="H516" s="319"/>
      <c r="I516" s="39"/>
      <c r="J516" s="40"/>
    </row>
    <row r="517" spans="2:10">
      <c r="B517" s="32"/>
      <c r="C517" s="33"/>
      <c r="D517" s="33"/>
      <c r="E517" s="33"/>
      <c r="F517" s="33"/>
      <c r="G517" s="172"/>
      <c r="H517" s="46"/>
      <c r="I517" s="39"/>
      <c r="J517" s="40"/>
    </row>
    <row r="518" spans="2:10">
      <c r="B518" s="317"/>
      <c r="C518" s="318"/>
      <c r="D518" s="318"/>
      <c r="E518" s="318"/>
      <c r="F518" s="318"/>
      <c r="G518" s="318"/>
      <c r="H518" s="319"/>
      <c r="I518" s="39"/>
      <c r="J518" s="40"/>
    </row>
    <row r="519" spans="2:10">
      <c r="B519" s="32"/>
      <c r="C519" s="33"/>
      <c r="D519" s="33"/>
      <c r="E519" s="33"/>
      <c r="F519" s="33"/>
      <c r="G519" s="172"/>
      <c r="H519" s="46"/>
      <c r="I519" s="39"/>
      <c r="J519" s="40"/>
    </row>
    <row r="520" spans="2:10">
      <c r="B520" s="317"/>
      <c r="C520" s="318"/>
      <c r="D520" s="318"/>
      <c r="E520" s="318"/>
      <c r="F520" s="318"/>
      <c r="G520" s="318"/>
      <c r="H520" s="319"/>
      <c r="I520" s="39"/>
      <c r="J520" s="40"/>
    </row>
    <row r="521" spans="2:10">
      <c r="B521" s="32"/>
      <c r="C521" s="33"/>
      <c r="D521" s="33"/>
      <c r="E521" s="33"/>
      <c r="F521" s="33"/>
      <c r="G521" s="172"/>
      <c r="H521" s="46"/>
      <c r="I521" s="39"/>
      <c r="J521" s="5"/>
    </row>
    <row r="522" spans="2:10">
      <c r="B522" s="317"/>
      <c r="C522" s="318"/>
      <c r="D522" s="318"/>
      <c r="E522" s="318"/>
      <c r="F522" s="318"/>
      <c r="G522" s="318"/>
      <c r="H522" s="319"/>
      <c r="I522" s="39"/>
      <c r="J522" s="5"/>
    </row>
    <row r="523" spans="2:10">
      <c r="B523" s="32"/>
      <c r="C523" s="33"/>
      <c r="D523" s="33"/>
      <c r="E523" s="33"/>
      <c r="F523" s="33"/>
      <c r="G523" s="172"/>
      <c r="H523" s="46"/>
      <c r="I523" s="39"/>
      <c r="J523" s="40"/>
    </row>
    <row r="524" spans="2:10">
      <c r="B524" s="317"/>
      <c r="C524" s="318"/>
      <c r="D524" s="318"/>
      <c r="E524" s="318"/>
      <c r="F524" s="318"/>
      <c r="G524" s="318"/>
      <c r="H524" s="319"/>
      <c r="I524" s="39"/>
      <c r="J524" s="40"/>
    </row>
    <row r="525" spans="2:10">
      <c r="B525" s="32"/>
      <c r="C525" s="33"/>
      <c r="D525" s="33"/>
      <c r="E525" s="33"/>
      <c r="F525" s="33"/>
      <c r="G525" s="172"/>
      <c r="H525" s="46"/>
      <c r="I525" s="39"/>
      <c r="J525" s="40"/>
    </row>
    <row r="526" spans="2:10">
      <c r="B526" s="317"/>
      <c r="C526" s="318"/>
      <c r="D526" s="318"/>
      <c r="E526" s="318"/>
      <c r="F526" s="318"/>
      <c r="G526" s="318"/>
      <c r="H526" s="319"/>
      <c r="I526" s="39"/>
      <c r="J526" s="40"/>
    </row>
    <row r="527" spans="2:10">
      <c r="B527" s="32"/>
      <c r="C527" s="33"/>
      <c r="D527" s="33"/>
      <c r="E527" s="33"/>
      <c r="F527" s="33"/>
      <c r="G527" s="172"/>
      <c r="H527" s="46"/>
      <c r="I527" s="41"/>
      <c r="J527" s="40"/>
    </row>
    <row r="528" spans="2:10">
      <c r="B528" s="317"/>
      <c r="C528" s="318"/>
      <c r="D528" s="318"/>
      <c r="E528" s="318"/>
      <c r="F528" s="318"/>
      <c r="G528" s="318"/>
      <c r="H528" s="319"/>
      <c r="I528" s="41"/>
      <c r="J528" s="40"/>
    </row>
    <row r="529" spans="2:10">
      <c r="B529" s="32"/>
      <c r="C529" s="33"/>
      <c r="D529" s="33"/>
      <c r="E529" s="33"/>
      <c r="F529" s="33"/>
      <c r="G529" s="172"/>
      <c r="H529" s="46"/>
      <c r="I529" s="39"/>
      <c r="J529" s="40"/>
    </row>
    <row r="530" spans="2:10">
      <c r="B530" s="317"/>
      <c r="C530" s="318"/>
      <c r="D530" s="318"/>
      <c r="E530" s="318"/>
      <c r="F530" s="318"/>
      <c r="G530" s="318"/>
      <c r="H530" s="319"/>
      <c r="I530" s="39"/>
      <c r="J530" s="40"/>
    </row>
    <row r="531" spans="2:10">
      <c r="B531" s="32"/>
      <c r="C531" s="33"/>
      <c r="D531" s="33"/>
      <c r="E531" s="33"/>
      <c r="F531" s="33"/>
      <c r="G531" s="172"/>
      <c r="H531" s="46"/>
      <c r="I531" s="39"/>
      <c r="J531" s="40"/>
    </row>
    <row r="532" spans="2:10">
      <c r="B532" s="317"/>
      <c r="C532" s="318"/>
      <c r="D532" s="318"/>
      <c r="E532" s="318"/>
      <c r="F532" s="318"/>
      <c r="G532" s="318"/>
      <c r="H532" s="319"/>
      <c r="I532" s="39"/>
      <c r="J532" s="40"/>
    </row>
    <row r="533" spans="2:10">
      <c r="B533" s="32"/>
      <c r="C533" s="33"/>
      <c r="D533" s="33"/>
      <c r="E533" s="33"/>
      <c r="F533" s="33"/>
      <c r="G533" s="172"/>
      <c r="H533" s="46"/>
      <c r="I533" s="39"/>
      <c r="J533" s="40"/>
    </row>
    <row r="534" spans="2:10">
      <c r="B534" s="317"/>
      <c r="C534" s="318"/>
      <c r="D534" s="318"/>
      <c r="E534" s="318"/>
      <c r="F534" s="318"/>
      <c r="G534" s="318"/>
      <c r="H534" s="319"/>
      <c r="I534" s="39"/>
      <c r="J534" s="40"/>
    </row>
    <row r="535" spans="2:10">
      <c r="B535" s="32"/>
      <c r="C535" s="33"/>
      <c r="D535" s="33"/>
      <c r="E535" s="33"/>
      <c r="F535" s="33"/>
      <c r="G535" s="172"/>
      <c r="H535" s="46"/>
      <c r="I535" s="39"/>
      <c r="J535" s="40"/>
    </row>
    <row r="536" spans="2:10">
      <c r="B536" s="317"/>
      <c r="C536" s="318"/>
      <c r="D536" s="318"/>
      <c r="E536" s="318"/>
      <c r="F536" s="318"/>
      <c r="G536" s="318"/>
      <c r="H536" s="319"/>
      <c r="I536" s="39"/>
      <c r="J536" s="40"/>
    </row>
    <row r="537" spans="2:10">
      <c r="B537" s="32"/>
      <c r="C537" s="33"/>
      <c r="D537" s="33"/>
      <c r="E537" s="33"/>
      <c r="F537" s="33"/>
      <c r="G537" s="172"/>
      <c r="H537" s="46"/>
      <c r="I537" s="39"/>
      <c r="J537" s="40"/>
    </row>
    <row r="538" spans="2:10">
      <c r="B538" s="317"/>
      <c r="C538" s="318"/>
      <c r="D538" s="318"/>
      <c r="E538" s="318"/>
      <c r="F538" s="318"/>
      <c r="G538" s="318"/>
      <c r="H538" s="319"/>
      <c r="I538" s="39"/>
      <c r="J538" s="40"/>
    </row>
    <row r="539" spans="2:10">
      <c r="B539" s="32"/>
      <c r="C539" s="33"/>
      <c r="D539" s="33"/>
      <c r="E539" s="33"/>
      <c r="F539" s="33"/>
      <c r="G539" s="172"/>
      <c r="H539" s="46"/>
      <c r="I539" s="39"/>
      <c r="J539" s="40"/>
    </row>
    <row r="540" spans="2:10">
      <c r="B540" s="317"/>
      <c r="C540" s="318"/>
      <c r="D540" s="318"/>
      <c r="E540" s="318"/>
      <c r="F540" s="318"/>
      <c r="G540" s="318"/>
      <c r="H540" s="319"/>
      <c r="I540" s="39"/>
      <c r="J540" s="40"/>
    </row>
    <row r="541" spans="2:10">
      <c r="B541" s="32"/>
      <c r="C541" s="33"/>
      <c r="D541" s="33"/>
      <c r="E541" s="33"/>
      <c r="F541" s="33"/>
      <c r="G541" s="172"/>
      <c r="H541" s="46"/>
      <c r="I541" s="39"/>
      <c r="J541" s="5"/>
    </row>
    <row r="542" spans="2:10">
      <c r="B542" s="317"/>
      <c r="C542" s="318"/>
      <c r="D542" s="318"/>
      <c r="E542" s="318"/>
      <c r="F542" s="318"/>
      <c r="G542" s="318"/>
      <c r="H542" s="319"/>
      <c r="I542" s="39"/>
      <c r="J542" s="5"/>
    </row>
    <row r="543" spans="2:10">
      <c r="B543" s="32"/>
      <c r="C543" s="33"/>
      <c r="D543" s="33"/>
      <c r="E543" s="33"/>
      <c r="F543" s="33"/>
      <c r="G543" s="172"/>
      <c r="H543" s="46"/>
      <c r="I543" s="39"/>
      <c r="J543" s="40"/>
    </row>
    <row r="544" spans="2:10">
      <c r="B544" s="317"/>
      <c r="C544" s="318"/>
      <c r="D544" s="318"/>
      <c r="E544" s="318"/>
      <c r="F544" s="318"/>
      <c r="G544" s="318"/>
      <c r="H544" s="319"/>
      <c r="I544" s="39"/>
      <c r="J544" s="40"/>
    </row>
    <row r="545" spans="2:10">
      <c r="B545" s="32"/>
      <c r="C545" s="33"/>
      <c r="D545" s="33"/>
      <c r="E545" s="33"/>
      <c r="F545" s="33"/>
      <c r="G545" s="172"/>
      <c r="H545" s="46"/>
      <c r="I545" s="39"/>
      <c r="J545" s="40"/>
    </row>
    <row r="546" spans="2:10">
      <c r="B546" s="317"/>
      <c r="C546" s="318"/>
      <c r="D546" s="318"/>
      <c r="E546" s="318"/>
      <c r="F546" s="318"/>
      <c r="G546" s="318"/>
      <c r="H546" s="319"/>
      <c r="I546" s="39"/>
      <c r="J546" s="40"/>
    </row>
    <row r="547" spans="2:10">
      <c r="B547" s="32"/>
      <c r="C547" s="33"/>
      <c r="D547" s="33"/>
      <c r="E547" s="33"/>
      <c r="F547" s="33"/>
      <c r="G547" s="172"/>
      <c r="H547" s="46"/>
      <c r="I547" s="41"/>
      <c r="J547" s="40"/>
    </row>
    <row r="548" spans="2:10">
      <c r="B548" s="317"/>
      <c r="C548" s="318"/>
      <c r="D548" s="318"/>
      <c r="E548" s="318"/>
      <c r="F548" s="318"/>
      <c r="G548" s="318"/>
      <c r="H548" s="319"/>
      <c r="I548" s="41"/>
      <c r="J548" s="40"/>
    </row>
    <row r="549" spans="2:10">
      <c r="B549" s="32"/>
      <c r="C549" s="33"/>
      <c r="D549" s="33"/>
      <c r="E549" s="33"/>
      <c r="F549" s="33"/>
      <c r="G549" s="172"/>
      <c r="H549" s="46"/>
      <c r="I549" s="39"/>
      <c r="J549" s="40"/>
    </row>
    <row r="550" spans="2:10">
      <c r="B550" s="317"/>
      <c r="C550" s="318"/>
      <c r="D550" s="318"/>
      <c r="E550" s="318"/>
      <c r="F550" s="318"/>
      <c r="G550" s="318"/>
      <c r="H550" s="319"/>
      <c r="I550" s="39"/>
      <c r="J550" s="40"/>
    </row>
    <row r="551" spans="2:10">
      <c r="B551" s="32"/>
      <c r="C551" s="33"/>
      <c r="D551" s="33"/>
      <c r="E551" s="33"/>
      <c r="F551" s="33"/>
      <c r="G551" s="172"/>
      <c r="H551" s="46"/>
      <c r="I551" s="39"/>
      <c r="J551" s="40"/>
    </row>
    <row r="552" spans="2:10">
      <c r="B552" s="317"/>
      <c r="C552" s="318"/>
      <c r="D552" s="318"/>
      <c r="E552" s="318"/>
      <c r="F552" s="318"/>
      <c r="G552" s="318"/>
      <c r="H552" s="319"/>
      <c r="I552" s="39"/>
      <c r="J552" s="40"/>
    </row>
    <row r="553" spans="2:10">
      <c r="B553" s="32"/>
      <c r="C553" s="33"/>
      <c r="D553" s="33"/>
      <c r="E553" s="33"/>
      <c r="F553" s="33"/>
      <c r="G553" s="172"/>
      <c r="H553" s="46"/>
      <c r="I553" s="39"/>
      <c r="J553" s="40"/>
    </row>
    <row r="554" spans="2:10">
      <c r="B554" s="317"/>
      <c r="C554" s="318"/>
      <c r="D554" s="318"/>
      <c r="E554" s="318"/>
      <c r="F554" s="318"/>
      <c r="G554" s="318"/>
      <c r="H554" s="319"/>
      <c r="I554" s="39"/>
      <c r="J554" s="40"/>
    </row>
    <row r="555" spans="2:10">
      <c r="B555" s="32"/>
      <c r="C555" s="33"/>
      <c r="D555" s="33"/>
      <c r="E555" s="33"/>
      <c r="F555" s="33"/>
      <c r="G555" s="172"/>
      <c r="H555" s="46"/>
      <c r="I555" s="39"/>
      <c r="J555" s="40"/>
    </row>
    <row r="556" spans="2:10">
      <c r="B556" s="317"/>
      <c r="C556" s="318"/>
      <c r="D556" s="318"/>
      <c r="E556" s="318"/>
      <c r="F556" s="318"/>
      <c r="G556" s="318"/>
      <c r="H556" s="319"/>
      <c r="I556" s="39"/>
      <c r="J556" s="40"/>
    </row>
    <row r="557" spans="2:10">
      <c r="B557" s="32"/>
      <c r="C557" s="33"/>
      <c r="D557" s="33"/>
      <c r="E557" s="33"/>
      <c r="F557" s="33"/>
      <c r="G557" s="172"/>
      <c r="H557" s="46"/>
      <c r="I557" s="39"/>
      <c r="J557" s="40"/>
    </row>
    <row r="558" spans="2:10">
      <c r="B558" s="317"/>
      <c r="C558" s="318"/>
      <c r="D558" s="318"/>
      <c r="E558" s="318"/>
      <c r="F558" s="318"/>
      <c r="G558" s="318"/>
      <c r="H558" s="319"/>
      <c r="I558" s="39"/>
      <c r="J558" s="40"/>
    </row>
    <row r="559" spans="2:10">
      <c r="B559" s="32"/>
      <c r="C559" s="33"/>
      <c r="D559" s="33"/>
      <c r="E559" s="33"/>
      <c r="F559" s="33"/>
      <c r="G559" s="172"/>
      <c r="H559" s="46"/>
      <c r="I559" s="39"/>
      <c r="J559" s="40"/>
    </row>
    <row r="560" spans="2:10">
      <c r="B560" s="317"/>
      <c r="C560" s="318"/>
      <c r="D560" s="318"/>
      <c r="E560" s="318"/>
      <c r="F560" s="318"/>
      <c r="G560" s="318"/>
      <c r="H560" s="319"/>
      <c r="I560" s="39"/>
      <c r="J560" s="40"/>
    </row>
    <row r="561" spans="2:10">
      <c r="B561" s="32"/>
      <c r="C561" s="33"/>
      <c r="D561" s="33"/>
      <c r="E561" s="33"/>
      <c r="F561" s="33"/>
      <c r="G561" s="172"/>
      <c r="H561" s="46"/>
      <c r="I561" s="39"/>
      <c r="J561" s="5"/>
    </row>
    <row r="562" spans="2:10">
      <c r="B562" s="317"/>
      <c r="C562" s="318"/>
      <c r="D562" s="318"/>
      <c r="E562" s="318"/>
      <c r="F562" s="318"/>
      <c r="G562" s="318"/>
      <c r="H562" s="319"/>
      <c r="I562" s="39"/>
      <c r="J562" s="5"/>
    </row>
    <row r="563" spans="2:10">
      <c r="B563" s="32"/>
      <c r="C563" s="33"/>
      <c r="D563" s="33"/>
      <c r="E563" s="33"/>
      <c r="F563" s="33"/>
      <c r="G563" s="172"/>
      <c r="H563" s="46"/>
      <c r="I563" s="39"/>
      <c r="J563" s="40"/>
    </row>
    <row r="564" spans="2:10">
      <c r="B564" s="317"/>
      <c r="C564" s="318"/>
      <c r="D564" s="318"/>
      <c r="E564" s="318"/>
      <c r="F564" s="318"/>
      <c r="G564" s="318"/>
      <c r="H564" s="319"/>
      <c r="I564" s="39"/>
      <c r="J564" s="40"/>
    </row>
    <row r="565" spans="2:10">
      <c r="B565" s="32"/>
      <c r="C565" s="33"/>
      <c r="D565" s="33"/>
      <c r="E565" s="33"/>
      <c r="F565" s="33"/>
      <c r="G565" s="172"/>
      <c r="H565" s="46"/>
      <c r="I565" s="39"/>
      <c r="J565" s="40"/>
    </row>
    <row r="566" spans="2:10">
      <c r="B566" s="317"/>
      <c r="C566" s="318"/>
      <c r="D566" s="318"/>
      <c r="E566" s="318"/>
      <c r="F566" s="318"/>
      <c r="G566" s="318"/>
      <c r="H566" s="319"/>
      <c r="I566" s="39"/>
      <c r="J566" s="40"/>
    </row>
    <row r="567" spans="2:10">
      <c r="B567" s="32"/>
      <c r="C567" s="33"/>
      <c r="D567" s="33"/>
      <c r="E567" s="33"/>
      <c r="F567" s="33"/>
      <c r="G567" s="172"/>
      <c r="H567" s="46"/>
      <c r="I567" s="41"/>
      <c r="J567" s="40"/>
    </row>
    <row r="568" spans="2:10">
      <c r="B568" s="317"/>
      <c r="C568" s="318"/>
      <c r="D568" s="318"/>
      <c r="E568" s="318"/>
      <c r="F568" s="318"/>
      <c r="G568" s="318"/>
      <c r="H568" s="319"/>
      <c r="I568" s="41"/>
      <c r="J568" s="40"/>
    </row>
    <row r="569" spans="2:10">
      <c r="B569" s="32"/>
      <c r="C569" s="33"/>
      <c r="D569" s="33"/>
      <c r="E569" s="33"/>
      <c r="F569" s="33"/>
      <c r="G569" s="172"/>
      <c r="H569" s="46"/>
      <c r="I569" s="39"/>
      <c r="J569" s="40"/>
    </row>
    <row r="570" spans="2:10">
      <c r="B570" s="317"/>
      <c r="C570" s="318"/>
      <c r="D570" s="318"/>
      <c r="E570" s="318"/>
      <c r="F570" s="318"/>
      <c r="G570" s="318"/>
      <c r="H570" s="319"/>
      <c r="I570" s="39"/>
      <c r="J570" s="40"/>
    </row>
    <row r="571" spans="2:10">
      <c r="B571" s="32"/>
      <c r="C571" s="33"/>
      <c r="D571" s="33"/>
      <c r="E571" s="33"/>
      <c r="F571" s="33"/>
      <c r="G571" s="172"/>
      <c r="H571" s="46"/>
      <c r="I571" s="39"/>
      <c r="J571" s="40"/>
    </row>
    <row r="572" spans="2:10">
      <c r="B572" s="317"/>
      <c r="C572" s="318"/>
      <c r="D572" s="318"/>
      <c r="E572" s="318"/>
      <c r="F572" s="318"/>
      <c r="G572" s="318"/>
      <c r="H572" s="319"/>
      <c r="I572" s="39"/>
      <c r="J572" s="40"/>
    </row>
    <row r="573" spans="2:10">
      <c r="B573" s="32"/>
      <c r="C573" s="33"/>
      <c r="D573" s="33"/>
      <c r="E573" s="33"/>
      <c r="F573" s="33"/>
      <c r="G573" s="172"/>
      <c r="H573" s="46"/>
      <c r="I573" s="39"/>
      <c r="J573" s="40"/>
    </row>
    <row r="574" spans="2:10">
      <c r="B574" s="317"/>
      <c r="C574" s="318"/>
      <c r="D574" s="318"/>
      <c r="E574" s="318"/>
      <c r="F574" s="318"/>
      <c r="G574" s="318"/>
      <c r="H574" s="319"/>
      <c r="I574" s="39"/>
      <c r="J574" s="40"/>
    </row>
    <row r="575" spans="2:10">
      <c r="B575" s="32"/>
      <c r="C575" s="33"/>
      <c r="D575" s="33"/>
      <c r="E575" s="33"/>
      <c r="F575" s="33"/>
      <c r="G575" s="172"/>
      <c r="H575" s="46"/>
      <c r="I575" s="39"/>
      <c r="J575" s="40"/>
    </row>
    <row r="576" spans="2:10">
      <c r="B576" s="317"/>
      <c r="C576" s="318"/>
      <c r="D576" s="318"/>
      <c r="E576" s="318"/>
      <c r="F576" s="318"/>
      <c r="G576" s="318"/>
      <c r="H576" s="319"/>
      <c r="I576" s="39"/>
      <c r="J576" s="40"/>
    </row>
    <row r="577" spans="2:10">
      <c r="B577" s="32"/>
      <c r="C577" s="33"/>
      <c r="D577" s="33"/>
      <c r="E577" s="33"/>
      <c r="F577" s="33"/>
      <c r="G577" s="172"/>
      <c r="H577" s="46"/>
      <c r="I577" s="39"/>
      <c r="J577" s="40"/>
    </row>
    <row r="578" spans="2:10">
      <c r="B578" s="317"/>
      <c r="C578" s="318"/>
      <c r="D578" s="318"/>
      <c r="E578" s="318"/>
      <c r="F578" s="318"/>
      <c r="G578" s="318"/>
      <c r="H578" s="319"/>
      <c r="I578" s="39"/>
      <c r="J578" s="40"/>
    </row>
    <row r="579" spans="2:10">
      <c r="B579" s="32"/>
      <c r="C579" s="33"/>
      <c r="D579" s="33"/>
      <c r="E579" s="33"/>
      <c r="F579" s="33"/>
      <c r="G579" s="172"/>
      <c r="H579" s="46"/>
      <c r="I579" s="39"/>
      <c r="J579" s="40"/>
    </row>
    <row r="580" spans="2:10">
      <c r="B580" s="317"/>
      <c r="C580" s="318"/>
      <c r="D580" s="318"/>
      <c r="E580" s="318"/>
      <c r="F580" s="318"/>
      <c r="G580" s="318"/>
      <c r="H580" s="319"/>
      <c r="I580" s="39"/>
      <c r="J580" s="40"/>
    </row>
    <row r="581" spans="2:10">
      <c r="B581" s="32"/>
      <c r="C581" s="33"/>
      <c r="D581" s="33"/>
      <c r="E581" s="33"/>
      <c r="F581" s="33"/>
      <c r="G581" s="172"/>
      <c r="H581" s="46"/>
      <c r="I581" s="39"/>
      <c r="J581" s="5"/>
    </row>
    <row r="582" spans="2:10">
      <c r="B582" s="317"/>
      <c r="C582" s="318"/>
      <c r="D582" s="318"/>
      <c r="E582" s="318"/>
      <c r="F582" s="318"/>
      <c r="G582" s="318"/>
      <c r="H582" s="319"/>
      <c r="I582" s="39"/>
      <c r="J582" s="5"/>
    </row>
    <row r="583" spans="2:10">
      <c r="B583" s="32"/>
      <c r="C583" s="33"/>
      <c r="D583" s="33"/>
      <c r="E583" s="33"/>
      <c r="F583" s="33"/>
      <c r="G583" s="172"/>
      <c r="H583" s="46"/>
      <c r="I583" s="39"/>
      <c r="J583" s="40"/>
    </row>
    <row r="584" spans="2:10">
      <c r="B584" s="317"/>
      <c r="C584" s="318"/>
      <c r="D584" s="318"/>
      <c r="E584" s="318"/>
      <c r="F584" s="318"/>
      <c r="G584" s="318"/>
      <c r="H584" s="319"/>
      <c r="I584" s="39"/>
      <c r="J584" s="40"/>
    </row>
    <row r="585" spans="2:10">
      <c r="B585" s="32"/>
      <c r="C585" s="33"/>
      <c r="D585" s="33"/>
      <c r="E585" s="33"/>
      <c r="F585" s="33"/>
      <c r="G585" s="172"/>
      <c r="H585" s="46"/>
      <c r="I585" s="39"/>
      <c r="J585" s="40"/>
    </row>
    <row r="586" spans="2:10">
      <c r="B586" s="317"/>
      <c r="C586" s="318"/>
      <c r="D586" s="318"/>
      <c r="E586" s="318"/>
      <c r="F586" s="318"/>
      <c r="G586" s="318"/>
      <c r="H586" s="319"/>
      <c r="I586" s="39"/>
      <c r="J586" s="40"/>
    </row>
    <row r="587" spans="2:10">
      <c r="B587" s="32"/>
      <c r="C587" s="33"/>
      <c r="D587" s="33"/>
      <c r="E587" s="33"/>
      <c r="F587" s="33"/>
      <c r="G587" s="172"/>
      <c r="H587" s="46"/>
      <c r="I587" s="41"/>
      <c r="J587" s="40"/>
    </row>
    <row r="588" spans="2:10">
      <c r="B588" s="317"/>
      <c r="C588" s="318"/>
      <c r="D588" s="318"/>
      <c r="E588" s="318"/>
      <c r="F588" s="318"/>
      <c r="G588" s="318"/>
      <c r="H588" s="319"/>
      <c r="I588" s="41"/>
      <c r="J588" s="40"/>
    </row>
    <row r="589" spans="2:10">
      <c r="B589" s="32"/>
      <c r="C589" s="33"/>
      <c r="D589" s="33"/>
      <c r="E589" s="33"/>
      <c r="F589" s="33"/>
      <c r="G589" s="172"/>
      <c r="H589" s="46"/>
      <c r="I589" s="39"/>
      <c r="J589" s="40"/>
    </row>
    <row r="590" spans="2:10">
      <c r="B590" s="317"/>
      <c r="C590" s="318"/>
      <c r="D590" s="318"/>
      <c r="E590" s="318"/>
      <c r="F590" s="318"/>
      <c r="G590" s="318"/>
      <c r="H590" s="319"/>
      <c r="I590" s="39"/>
      <c r="J590" s="40"/>
    </row>
    <row r="591" spans="2:10">
      <c r="B591" s="32"/>
      <c r="C591" s="33"/>
      <c r="D591" s="33"/>
      <c r="E591" s="33"/>
      <c r="F591" s="33"/>
      <c r="G591" s="172"/>
      <c r="H591" s="46"/>
      <c r="I591" s="39"/>
      <c r="J591" s="40"/>
    </row>
    <row r="592" spans="2:10">
      <c r="B592" s="317"/>
      <c r="C592" s="318"/>
      <c r="D592" s="318"/>
      <c r="E592" s="318"/>
      <c r="F592" s="318"/>
      <c r="G592" s="318"/>
      <c r="H592" s="319"/>
      <c r="I592" s="39"/>
      <c r="J592" s="40"/>
    </row>
    <row r="593" spans="2:10">
      <c r="B593" s="32"/>
      <c r="C593" s="33"/>
      <c r="D593" s="33"/>
      <c r="E593" s="33"/>
      <c r="F593" s="33"/>
      <c r="G593" s="172"/>
      <c r="H593" s="46"/>
      <c r="I593" s="39"/>
      <c r="J593" s="40"/>
    </row>
    <row r="594" spans="2:10">
      <c r="B594" s="317"/>
      <c r="C594" s="318"/>
      <c r="D594" s="318"/>
      <c r="E594" s="318"/>
      <c r="F594" s="318"/>
      <c r="G594" s="318"/>
      <c r="H594" s="319"/>
      <c r="I594" s="39"/>
      <c r="J594" s="40"/>
    </row>
    <row r="595" spans="2:10">
      <c r="B595" s="32"/>
      <c r="C595" s="33"/>
      <c r="D595" s="33"/>
      <c r="E595" s="33"/>
      <c r="F595" s="33"/>
      <c r="G595" s="172"/>
      <c r="H595" s="46"/>
      <c r="I595" s="39"/>
      <c r="J595" s="40"/>
    </row>
    <row r="596" spans="2:10">
      <c r="B596" s="317"/>
      <c r="C596" s="318"/>
      <c r="D596" s="318"/>
      <c r="E596" s="318"/>
      <c r="F596" s="318"/>
      <c r="G596" s="318"/>
      <c r="H596" s="319"/>
      <c r="I596" s="39"/>
      <c r="J596" s="40"/>
    </row>
    <row r="597" spans="2:10">
      <c r="B597" s="32"/>
      <c r="C597" s="33"/>
      <c r="D597" s="33"/>
      <c r="E597" s="33"/>
      <c r="F597" s="33"/>
      <c r="G597" s="172"/>
      <c r="H597" s="46"/>
      <c r="I597" s="39"/>
      <c r="J597" s="40"/>
    </row>
    <row r="598" spans="2:10">
      <c r="B598" s="317"/>
      <c r="C598" s="318"/>
      <c r="D598" s="318"/>
      <c r="E598" s="318"/>
      <c r="F598" s="318"/>
      <c r="G598" s="318"/>
      <c r="H598" s="319"/>
      <c r="I598" s="39"/>
      <c r="J598" s="40"/>
    </row>
    <row r="599" spans="2:10">
      <c r="B599" s="32"/>
      <c r="C599" s="33"/>
      <c r="D599" s="33"/>
      <c r="E599" s="33"/>
      <c r="F599" s="33"/>
      <c r="G599" s="172"/>
      <c r="H599" s="46"/>
      <c r="I599" s="39"/>
      <c r="J599" s="40"/>
    </row>
    <row r="600" spans="2:10">
      <c r="B600" s="317"/>
      <c r="C600" s="318"/>
      <c r="D600" s="318"/>
      <c r="E600" s="318"/>
      <c r="F600" s="318"/>
      <c r="G600" s="318"/>
      <c r="H600" s="319"/>
      <c r="I600" s="39"/>
      <c r="J600" s="40"/>
    </row>
    <row r="601" spans="2:10">
      <c r="B601" s="32"/>
      <c r="C601" s="33"/>
      <c r="D601" s="33"/>
      <c r="E601" s="33"/>
      <c r="F601" s="33"/>
      <c r="G601" s="172"/>
      <c r="H601" s="46"/>
      <c r="I601" s="39"/>
      <c r="J601" s="5"/>
    </row>
    <row r="602" spans="2:10">
      <c r="B602" s="317"/>
      <c r="C602" s="318"/>
      <c r="D602" s="318"/>
      <c r="E602" s="318"/>
      <c r="F602" s="318"/>
      <c r="G602" s="318"/>
      <c r="H602" s="319"/>
      <c r="I602" s="39"/>
      <c r="J602" s="5"/>
    </row>
    <row r="603" spans="2:10">
      <c r="B603" s="32"/>
      <c r="C603" s="33"/>
      <c r="D603" s="33"/>
      <c r="E603" s="33"/>
      <c r="F603" s="33"/>
      <c r="G603" s="172"/>
      <c r="H603" s="46"/>
      <c r="I603" s="39"/>
      <c r="J603" s="40"/>
    </row>
    <row r="604" spans="2:10">
      <c r="B604" s="317"/>
      <c r="C604" s="318"/>
      <c r="D604" s="318"/>
      <c r="E604" s="318"/>
      <c r="F604" s="318"/>
      <c r="G604" s="318"/>
      <c r="H604" s="319"/>
      <c r="I604" s="39"/>
      <c r="J604" s="40"/>
    </row>
    <row r="605" spans="2:10">
      <c r="B605" s="32"/>
      <c r="C605" s="33"/>
      <c r="D605" s="33"/>
      <c r="E605" s="33"/>
      <c r="F605" s="33"/>
      <c r="G605" s="172"/>
      <c r="H605" s="46"/>
      <c r="I605" s="39"/>
      <c r="J605" s="40"/>
    </row>
    <row r="606" spans="2:10">
      <c r="B606" s="317"/>
      <c r="C606" s="318"/>
      <c r="D606" s="318"/>
      <c r="E606" s="318"/>
      <c r="F606" s="318"/>
      <c r="G606" s="318"/>
      <c r="H606" s="319"/>
      <c r="I606" s="39"/>
      <c r="J606" s="40"/>
    </row>
    <row r="607" spans="2:10">
      <c r="B607" s="32"/>
      <c r="C607" s="33"/>
      <c r="D607" s="33"/>
      <c r="E607" s="33"/>
      <c r="F607" s="33"/>
      <c r="G607" s="172"/>
      <c r="H607" s="46"/>
      <c r="I607" s="41"/>
      <c r="J607" s="40"/>
    </row>
    <row r="608" spans="2:10">
      <c r="B608" s="317"/>
      <c r="C608" s="318"/>
      <c r="D608" s="318"/>
      <c r="E608" s="318"/>
      <c r="F608" s="318"/>
      <c r="G608" s="318"/>
      <c r="H608" s="319"/>
      <c r="I608" s="41"/>
      <c r="J608" s="40"/>
    </row>
    <row r="609" spans="2:10">
      <c r="B609" s="32"/>
      <c r="C609" s="33"/>
      <c r="D609" s="33"/>
      <c r="E609" s="33"/>
      <c r="F609" s="33"/>
      <c r="G609" s="172"/>
      <c r="H609" s="46"/>
      <c r="I609" s="39"/>
      <c r="J609" s="40"/>
    </row>
    <row r="610" spans="2:10">
      <c r="B610" s="317"/>
      <c r="C610" s="318"/>
      <c r="D610" s="318"/>
      <c r="E610" s="318"/>
      <c r="F610" s="318"/>
      <c r="G610" s="318"/>
      <c r="H610" s="319"/>
      <c r="I610" s="39"/>
      <c r="J610" s="40"/>
    </row>
    <row r="611" spans="2:10">
      <c r="B611" s="32"/>
      <c r="C611" s="33"/>
      <c r="D611" s="33"/>
      <c r="E611" s="33"/>
      <c r="F611" s="33"/>
      <c r="G611" s="172"/>
      <c r="H611" s="46"/>
      <c r="I611" s="39"/>
      <c r="J611" s="40"/>
    </row>
    <row r="612" spans="2:10">
      <c r="B612" s="317"/>
      <c r="C612" s="318"/>
      <c r="D612" s="318"/>
      <c r="E612" s="318"/>
      <c r="F612" s="318"/>
      <c r="G612" s="318"/>
      <c r="H612" s="319"/>
      <c r="I612" s="39"/>
      <c r="J612" s="40"/>
    </row>
    <row r="613" spans="2:10">
      <c r="B613" s="32"/>
      <c r="C613" s="33"/>
      <c r="D613" s="33"/>
      <c r="E613" s="33"/>
      <c r="F613" s="33"/>
      <c r="G613" s="172"/>
      <c r="H613" s="46"/>
      <c r="I613" s="39"/>
      <c r="J613" s="40"/>
    </row>
    <row r="614" spans="2:10">
      <c r="B614" s="317"/>
      <c r="C614" s="318"/>
      <c r="D614" s="318"/>
      <c r="E614" s="318"/>
      <c r="F614" s="318"/>
      <c r="G614" s="318"/>
      <c r="H614" s="319"/>
      <c r="I614" s="39"/>
      <c r="J614" s="40"/>
    </row>
    <row r="615" spans="2:10">
      <c r="B615" s="32"/>
      <c r="C615" s="33"/>
      <c r="D615" s="33"/>
      <c r="E615" s="33"/>
      <c r="F615" s="33"/>
      <c r="G615" s="172"/>
      <c r="H615" s="46"/>
      <c r="I615" s="39"/>
      <c r="J615" s="40"/>
    </row>
    <row r="616" spans="2:10">
      <c r="B616" s="317"/>
      <c r="C616" s="318"/>
      <c r="D616" s="318"/>
      <c r="E616" s="318"/>
      <c r="F616" s="318"/>
      <c r="G616" s="318"/>
      <c r="H616" s="319"/>
      <c r="I616" s="39"/>
      <c r="J616" s="40"/>
    </row>
    <row r="617" spans="2:10">
      <c r="B617" s="32"/>
      <c r="C617" s="33"/>
      <c r="D617" s="33"/>
      <c r="E617" s="33"/>
      <c r="F617" s="33"/>
      <c r="G617" s="172"/>
      <c r="H617" s="46"/>
      <c r="I617" s="39"/>
      <c r="J617" s="40"/>
    </row>
    <row r="618" spans="2:10">
      <c r="B618" s="317"/>
      <c r="C618" s="318"/>
      <c r="D618" s="318"/>
      <c r="E618" s="318"/>
      <c r="F618" s="318"/>
      <c r="G618" s="318"/>
      <c r="H618" s="319"/>
      <c r="I618" s="39"/>
      <c r="J618" s="40"/>
    </row>
    <row r="619" spans="2:10">
      <c r="B619" s="32"/>
      <c r="C619" s="33"/>
      <c r="D619" s="33"/>
      <c r="E619" s="33"/>
      <c r="F619" s="33"/>
      <c r="G619" s="172"/>
      <c r="H619" s="46"/>
      <c r="I619" s="39"/>
      <c r="J619" s="40"/>
    </row>
    <row r="620" spans="2:10">
      <c r="B620" s="317"/>
      <c r="C620" s="318"/>
      <c r="D620" s="318"/>
      <c r="E620" s="318"/>
      <c r="F620" s="318"/>
      <c r="G620" s="318"/>
      <c r="H620" s="319"/>
      <c r="I620" s="39"/>
      <c r="J620" s="40"/>
    </row>
    <row r="621" spans="2:10">
      <c r="B621" s="32"/>
      <c r="C621" s="33"/>
      <c r="D621" s="33"/>
      <c r="E621" s="33"/>
      <c r="F621" s="33"/>
      <c r="G621" s="172"/>
      <c r="H621" s="46"/>
      <c r="I621" s="39"/>
      <c r="J621" s="5"/>
    </row>
    <row r="622" spans="2:10">
      <c r="B622" s="317"/>
      <c r="C622" s="318"/>
      <c r="D622" s="318"/>
      <c r="E622" s="318"/>
      <c r="F622" s="318"/>
      <c r="G622" s="318"/>
      <c r="H622" s="319"/>
      <c r="I622" s="39"/>
      <c r="J622" s="5"/>
    </row>
    <row r="623" spans="2:10">
      <c r="B623" s="32"/>
      <c r="C623" s="33"/>
      <c r="D623" s="33"/>
      <c r="E623" s="33"/>
      <c r="F623" s="33"/>
      <c r="G623" s="172"/>
      <c r="H623" s="46"/>
      <c r="I623" s="39"/>
      <c r="J623" s="40"/>
    </row>
    <row r="624" spans="2:10">
      <c r="B624" s="317"/>
      <c r="C624" s="318"/>
      <c r="D624" s="318"/>
      <c r="E624" s="318"/>
      <c r="F624" s="318"/>
      <c r="G624" s="318"/>
      <c r="H624" s="319"/>
      <c r="I624" s="39"/>
      <c r="J624" s="40"/>
    </row>
    <row r="625" spans="2:10">
      <c r="B625" s="32"/>
      <c r="C625" s="33"/>
      <c r="D625" s="33"/>
      <c r="E625" s="33"/>
      <c r="F625" s="33"/>
      <c r="G625" s="172"/>
      <c r="H625" s="46"/>
      <c r="I625" s="39"/>
      <c r="J625" s="40"/>
    </row>
    <row r="626" spans="2:10">
      <c r="B626" s="317"/>
      <c r="C626" s="318"/>
      <c r="D626" s="318"/>
      <c r="E626" s="318"/>
      <c r="F626" s="318"/>
      <c r="G626" s="318"/>
      <c r="H626" s="319"/>
      <c r="I626" s="39"/>
      <c r="J626" s="40"/>
    </row>
    <row r="627" spans="2:10">
      <c r="B627" s="32"/>
      <c r="C627" s="33"/>
      <c r="D627" s="33"/>
      <c r="E627" s="33"/>
      <c r="F627" s="33"/>
      <c r="G627" s="172"/>
      <c r="H627" s="46"/>
      <c r="I627" s="41"/>
      <c r="J627" s="40"/>
    </row>
    <row r="628" spans="2:10">
      <c r="B628" s="317"/>
      <c r="C628" s="318"/>
      <c r="D628" s="318"/>
      <c r="E628" s="318"/>
      <c r="F628" s="318"/>
      <c r="G628" s="318"/>
      <c r="H628" s="319"/>
      <c r="I628" s="41"/>
      <c r="J628" s="40"/>
    </row>
    <row r="629" spans="2:10">
      <c r="B629" s="32"/>
      <c r="C629" s="33"/>
      <c r="D629" s="33"/>
      <c r="E629" s="33"/>
      <c r="F629" s="33"/>
      <c r="G629" s="172"/>
      <c r="H629" s="46"/>
      <c r="I629" s="39"/>
      <c r="J629" s="40"/>
    </row>
    <row r="630" spans="2:10">
      <c r="B630" s="317"/>
      <c r="C630" s="318"/>
      <c r="D630" s="318"/>
      <c r="E630" s="318"/>
      <c r="F630" s="318"/>
      <c r="G630" s="318"/>
      <c r="H630" s="319"/>
      <c r="I630" s="39"/>
      <c r="J630" s="40"/>
    </row>
    <row r="631" spans="2:10">
      <c r="B631" s="32"/>
      <c r="C631" s="33"/>
      <c r="D631" s="33"/>
      <c r="E631" s="33"/>
      <c r="F631" s="33"/>
      <c r="G631" s="172"/>
      <c r="H631" s="46"/>
      <c r="I631" s="39"/>
      <c r="J631" s="40"/>
    </row>
    <row r="632" spans="2:10">
      <c r="B632" s="317"/>
      <c r="C632" s="318"/>
      <c r="D632" s="318"/>
      <c r="E632" s="318"/>
      <c r="F632" s="318"/>
      <c r="G632" s="318"/>
      <c r="H632" s="319"/>
      <c r="I632" s="39"/>
      <c r="J632" s="40"/>
    </row>
    <row r="633" spans="2:10">
      <c r="B633" s="32"/>
      <c r="C633" s="33"/>
      <c r="D633" s="33"/>
      <c r="E633" s="33"/>
      <c r="F633" s="33"/>
      <c r="G633" s="172"/>
      <c r="H633" s="46"/>
      <c r="I633" s="39"/>
      <c r="J633" s="40"/>
    </row>
    <row r="634" spans="2:10">
      <c r="B634" s="317"/>
      <c r="C634" s="318"/>
      <c r="D634" s="318"/>
      <c r="E634" s="318"/>
      <c r="F634" s="318"/>
      <c r="G634" s="318"/>
      <c r="H634" s="319"/>
      <c r="I634" s="39"/>
      <c r="J634" s="40"/>
    </row>
    <row r="635" spans="2:10">
      <c r="B635" s="32"/>
      <c r="C635" s="33"/>
      <c r="D635" s="33"/>
      <c r="E635" s="33"/>
      <c r="F635" s="33"/>
      <c r="G635" s="172"/>
      <c r="H635" s="46"/>
      <c r="I635" s="39"/>
      <c r="J635" s="40"/>
    </row>
    <row r="636" spans="2:10">
      <c r="B636" s="317"/>
      <c r="C636" s="318"/>
      <c r="D636" s="318"/>
      <c r="E636" s="318"/>
      <c r="F636" s="318"/>
      <c r="G636" s="318"/>
      <c r="H636" s="319"/>
      <c r="I636" s="39"/>
      <c r="J636" s="40"/>
    </row>
    <row r="637" spans="2:10">
      <c r="B637" s="32"/>
      <c r="C637" s="33"/>
      <c r="D637" s="33"/>
      <c r="E637" s="33"/>
      <c r="F637" s="33"/>
      <c r="G637" s="172"/>
      <c r="H637" s="46"/>
      <c r="I637" s="39"/>
      <c r="J637" s="40"/>
    </row>
    <row r="638" spans="2:10">
      <c r="B638" s="317"/>
      <c r="C638" s="318"/>
      <c r="D638" s="318"/>
      <c r="E638" s="318"/>
      <c r="F638" s="318"/>
      <c r="G638" s="318"/>
      <c r="H638" s="319"/>
      <c r="I638" s="39"/>
      <c r="J638" s="40"/>
    </row>
    <row r="639" spans="2:10">
      <c r="B639" s="32"/>
      <c r="C639" s="33"/>
      <c r="D639" s="33"/>
      <c r="E639" s="33"/>
      <c r="F639" s="33"/>
      <c r="G639" s="172"/>
      <c r="H639" s="46"/>
      <c r="I639" s="39"/>
      <c r="J639" s="40"/>
    </row>
    <row r="640" spans="2:10">
      <c r="B640" s="317"/>
      <c r="C640" s="318"/>
      <c r="D640" s="318"/>
      <c r="E640" s="318"/>
      <c r="F640" s="318"/>
      <c r="G640" s="318"/>
      <c r="H640" s="319"/>
      <c r="I640" s="39"/>
      <c r="J640" s="40"/>
    </row>
    <row r="641" spans="2:10">
      <c r="B641" s="32"/>
      <c r="C641" s="33"/>
      <c r="D641" s="33"/>
      <c r="E641" s="33"/>
      <c r="F641" s="33"/>
      <c r="G641" s="172"/>
      <c r="H641" s="46"/>
      <c r="I641" s="39"/>
      <c r="J641" s="5"/>
    </row>
    <row r="642" spans="2:10">
      <c r="B642" s="317"/>
      <c r="C642" s="318"/>
      <c r="D642" s="318"/>
      <c r="E642" s="318"/>
      <c r="F642" s="318"/>
      <c r="G642" s="318"/>
      <c r="H642" s="319"/>
      <c r="I642" s="39"/>
      <c r="J642" s="5"/>
    </row>
    <row r="643" spans="2:10">
      <c r="B643" s="32"/>
      <c r="C643" s="33"/>
      <c r="D643" s="33"/>
      <c r="E643" s="33"/>
      <c r="F643" s="33"/>
      <c r="G643" s="172"/>
      <c r="H643" s="46"/>
      <c r="I643" s="39"/>
      <c r="J643" s="40"/>
    </row>
    <row r="644" spans="2:10">
      <c r="B644" s="317"/>
      <c r="C644" s="318"/>
      <c r="D644" s="318"/>
      <c r="E644" s="318"/>
      <c r="F644" s="318"/>
      <c r="G644" s="318"/>
      <c r="H644" s="319"/>
      <c r="I644" s="39"/>
      <c r="J644" s="40"/>
    </row>
    <row r="645" spans="2:10">
      <c r="B645" s="32"/>
      <c r="C645" s="33"/>
      <c r="D645" s="33"/>
      <c r="E645" s="33"/>
      <c r="F645" s="33"/>
      <c r="G645" s="172"/>
      <c r="H645" s="46"/>
      <c r="I645" s="39"/>
      <c r="J645" s="40"/>
    </row>
    <row r="646" spans="2:10">
      <c r="B646" s="317"/>
      <c r="C646" s="318"/>
      <c r="D646" s="318"/>
      <c r="E646" s="318"/>
      <c r="F646" s="318"/>
      <c r="G646" s="318"/>
      <c r="H646" s="319"/>
      <c r="I646" s="39"/>
      <c r="J646" s="40"/>
    </row>
    <row r="647" spans="2:10">
      <c r="B647" s="32"/>
      <c r="C647" s="33"/>
      <c r="D647" s="33"/>
      <c r="E647" s="33"/>
      <c r="F647" s="33"/>
      <c r="G647" s="172"/>
      <c r="H647" s="46"/>
      <c r="I647" s="41"/>
      <c r="J647" s="40"/>
    </row>
    <row r="648" spans="2:10">
      <c r="B648" s="317"/>
      <c r="C648" s="318"/>
      <c r="D648" s="318"/>
      <c r="E648" s="318"/>
      <c r="F648" s="318"/>
      <c r="G648" s="318"/>
      <c r="H648" s="319"/>
      <c r="I648" s="41"/>
      <c r="J648" s="40"/>
    </row>
    <row r="649" spans="2:10">
      <c r="B649" s="32"/>
      <c r="C649" s="33"/>
      <c r="D649" s="33"/>
      <c r="E649" s="33"/>
      <c r="F649" s="33"/>
      <c r="G649" s="172"/>
      <c r="H649" s="46"/>
      <c r="I649" s="39"/>
      <c r="J649" s="40"/>
    </row>
    <row r="650" spans="2:10">
      <c r="B650" s="317"/>
      <c r="C650" s="318"/>
      <c r="D650" s="318"/>
      <c r="E650" s="318"/>
      <c r="F650" s="318"/>
      <c r="G650" s="318"/>
      <c r="H650" s="319"/>
      <c r="I650" s="39"/>
      <c r="J650" s="40"/>
    </row>
    <row r="651" spans="2:10">
      <c r="B651" s="32"/>
      <c r="C651" s="33"/>
      <c r="D651" s="33"/>
      <c r="E651" s="33"/>
      <c r="F651" s="33"/>
      <c r="G651" s="172"/>
      <c r="H651" s="46"/>
      <c r="I651" s="39"/>
      <c r="J651" s="40"/>
    </row>
    <row r="652" spans="2:10">
      <c r="B652" s="317"/>
      <c r="C652" s="318"/>
      <c r="D652" s="318"/>
      <c r="E652" s="318"/>
      <c r="F652" s="318"/>
      <c r="G652" s="318"/>
      <c r="H652" s="319"/>
      <c r="I652" s="39"/>
      <c r="J652" s="40"/>
    </row>
    <row r="653" spans="2:10">
      <c r="B653" s="32"/>
      <c r="C653" s="33"/>
      <c r="D653" s="33"/>
      <c r="E653" s="33"/>
      <c r="F653" s="33"/>
      <c r="G653" s="172"/>
      <c r="H653" s="46"/>
      <c r="I653" s="39"/>
      <c r="J653" s="40"/>
    </row>
    <row r="654" spans="2:10">
      <c r="B654" s="317"/>
      <c r="C654" s="318"/>
      <c r="D654" s="318"/>
      <c r="E654" s="318"/>
      <c r="F654" s="318"/>
      <c r="G654" s="318"/>
      <c r="H654" s="319"/>
      <c r="I654" s="39"/>
      <c r="J654" s="40"/>
    </row>
    <row r="655" spans="2:10">
      <c r="B655" s="32"/>
      <c r="C655" s="33"/>
      <c r="D655" s="33"/>
      <c r="E655" s="33"/>
      <c r="F655" s="33"/>
      <c r="G655" s="172"/>
      <c r="H655" s="46"/>
      <c r="I655" s="39"/>
      <c r="J655" s="40"/>
    </row>
    <row r="656" spans="2:10">
      <c r="B656" s="317"/>
      <c r="C656" s="318"/>
      <c r="D656" s="318"/>
      <c r="E656" s="318"/>
      <c r="F656" s="318"/>
      <c r="G656" s="318"/>
      <c r="H656" s="319"/>
      <c r="I656" s="39"/>
      <c r="J656" s="40"/>
    </row>
    <row r="657" spans="2:10">
      <c r="B657" s="32"/>
      <c r="C657" s="33"/>
      <c r="D657" s="33"/>
      <c r="E657" s="33"/>
      <c r="F657" s="33"/>
      <c r="G657" s="172"/>
      <c r="H657" s="46"/>
      <c r="I657" s="39"/>
      <c r="J657" s="40"/>
    </row>
    <row r="658" spans="2:10">
      <c r="B658" s="317"/>
      <c r="C658" s="318"/>
      <c r="D658" s="318"/>
      <c r="E658" s="318"/>
      <c r="F658" s="318"/>
      <c r="G658" s="318"/>
      <c r="H658" s="319"/>
      <c r="I658" s="39"/>
      <c r="J658" s="40"/>
    </row>
    <row r="659" spans="2:10">
      <c r="B659" s="32"/>
      <c r="C659" s="33"/>
      <c r="D659" s="33"/>
      <c r="E659" s="33"/>
      <c r="F659" s="33"/>
      <c r="G659" s="172"/>
      <c r="H659" s="46"/>
      <c r="I659" s="39"/>
      <c r="J659" s="40"/>
    </row>
    <row r="660" spans="2:10">
      <c r="B660" s="317"/>
      <c r="C660" s="318"/>
      <c r="D660" s="318"/>
      <c r="E660" s="318"/>
      <c r="F660" s="318"/>
      <c r="G660" s="318"/>
      <c r="H660" s="319"/>
      <c r="I660" s="39"/>
      <c r="J660" s="40"/>
    </row>
    <row r="661" spans="2:10">
      <c r="B661" s="32"/>
      <c r="C661" s="33"/>
      <c r="D661" s="33"/>
      <c r="E661" s="33"/>
      <c r="F661" s="33"/>
      <c r="G661" s="172"/>
      <c r="H661" s="46"/>
      <c r="I661" s="39"/>
      <c r="J661" s="5"/>
    </row>
    <row r="662" spans="2:10">
      <c r="B662" s="317"/>
      <c r="C662" s="318"/>
      <c r="D662" s="318"/>
      <c r="E662" s="318"/>
      <c r="F662" s="318"/>
      <c r="G662" s="318"/>
      <c r="H662" s="319"/>
      <c r="I662" s="39"/>
      <c r="J662" s="5"/>
    </row>
    <row r="663" spans="2:10">
      <c r="B663" s="32"/>
      <c r="C663" s="33"/>
      <c r="D663" s="33"/>
      <c r="E663" s="33"/>
      <c r="F663" s="33"/>
      <c r="G663" s="172"/>
      <c r="H663" s="46"/>
      <c r="I663" s="39"/>
      <c r="J663" s="40"/>
    </row>
    <row r="664" spans="2:10">
      <c r="B664" s="317"/>
      <c r="C664" s="318"/>
      <c r="D664" s="318"/>
      <c r="E664" s="318"/>
      <c r="F664" s="318"/>
      <c r="G664" s="318"/>
      <c r="H664" s="319"/>
      <c r="I664" s="39"/>
      <c r="J664" s="40"/>
    </row>
    <row r="665" spans="2:10">
      <c r="B665" s="32"/>
      <c r="C665" s="33"/>
      <c r="D665" s="33"/>
      <c r="E665" s="33"/>
      <c r="F665" s="33"/>
      <c r="G665" s="172"/>
      <c r="H665" s="46"/>
      <c r="I665" s="39"/>
      <c r="J665" s="40"/>
    </row>
    <row r="666" spans="2:10">
      <c r="B666" s="317"/>
      <c r="C666" s="318"/>
      <c r="D666" s="318"/>
      <c r="E666" s="318"/>
      <c r="F666" s="318"/>
      <c r="G666" s="318"/>
      <c r="H666" s="319"/>
      <c r="I666" s="39"/>
      <c r="J666" s="40"/>
    </row>
    <row r="667" spans="2:10">
      <c r="B667" s="32"/>
      <c r="C667" s="33"/>
      <c r="D667" s="33"/>
      <c r="E667" s="33"/>
      <c r="F667" s="33"/>
      <c r="G667" s="172"/>
      <c r="H667" s="46"/>
      <c r="I667" s="41"/>
      <c r="J667" s="40"/>
    </row>
    <row r="668" spans="2:10">
      <c r="B668" s="317"/>
      <c r="C668" s="318"/>
      <c r="D668" s="318"/>
      <c r="E668" s="318"/>
      <c r="F668" s="318"/>
      <c r="G668" s="318"/>
      <c r="H668" s="319"/>
      <c r="I668" s="41"/>
      <c r="J668" s="40"/>
    </row>
    <row r="669" spans="2:10">
      <c r="B669" s="32"/>
      <c r="C669" s="33"/>
      <c r="D669" s="33"/>
      <c r="E669" s="33"/>
      <c r="F669" s="33"/>
      <c r="G669" s="172"/>
      <c r="H669" s="46"/>
      <c r="I669" s="39"/>
      <c r="J669" s="40"/>
    </row>
    <row r="670" spans="2:10">
      <c r="B670" s="317"/>
      <c r="C670" s="318"/>
      <c r="D670" s="318"/>
      <c r="E670" s="318"/>
      <c r="F670" s="318"/>
      <c r="G670" s="318"/>
      <c r="H670" s="319"/>
      <c r="I670" s="39"/>
      <c r="J670" s="40"/>
    </row>
    <row r="671" spans="2:10">
      <c r="B671" s="32"/>
      <c r="C671" s="33"/>
      <c r="D671" s="33"/>
      <c r="E671" s="33"/>
      <c r="F671" s="33"/>
      <c r="G671" s="172"/>
      <c r="H671" s="46"/>
      <c r="I671" s="39"/>
      <c r="J671" s="40"/>
    </row>
    <row r="672" spans="2:10">
      <c r="B672" s="317"/>
      <c r="C672" s="318"/>
      <c r="D672" s="318"/>
      <c r="E672" s="318"/>
      <c r="F672" s="318"/>
      <c r="G672" s="318"/>
      <c r="H672" s="319"/>
      <c r="I672" s="39"/>
      <c r="J672" s="40"/>
    </row>
    <row r="673" spans="2:10">
      <c r="B673" s="32"/>
      <c r="C673" s="33"/>
      <c r="D673" s="33"/>
      <c r="E673" s="33"/>
      <c r="F673" s="33"/>
      <c r="G673" s="172"/>
      <c r="H673" s="46"/>
      <c r="I673" s="39"/>
      <c r="J673" s="40"/>
    </row>
    <row r="674" spans="2:10">
      <c r="B674" s="317"/>
      <c r="C674" s="318"/>
      <c r="D674" s="318"/>
      <c r="E674" s="318"/>
      <c r="F674" s="318"/>
      <c r="G674" s="318"/>
      <c r="H674" s="319"/>
      <c r="I674" s="39"/>
      <c r="J674" s="40"/>
    </row>
    <row r="675" spans="2:10">
      <c r="B675" s="32"/>
      <c r="C675" s="33"/>
      <c r="D675" s="33"/>
      <c r="E675" s="33"/>
      <c r="F675" s="33"/>
      <c r="G675" s="172"/>
      <c r="H675" s="46"/>
      <c r="I675" s="39"/>
      <c r="J675" s="40"/>
    </row>
    <row r="676" spans="2:10">
      <c r="B676" s="317"/>
      <c r="C676" s="318"/>
      <c r="D676" s="318"/>
      <c r="E676" s="318"/>
      <c r="F676" s="318"/>
      <c r="G676" s="318"/>
      <c r="H676" s="319"/>
      <c r="I676" s="39"/>
      <c r="J676" s="40"/>
    </row>
    <row r="677" spans="2:10">
      <c r="B677" s="32"/>
      <c r="C677" s="33"/>
      <c r="D677" s="33"/>
      <c r="E677" s="33"/>
      <c r="F677" s="33"/>
      <c r="G677" s="172"/>
      <c r="H677" s="46"/>
      <c r="I677" s="39"/>
      <c r="J677" s="40"/>
    </row>
    <row r="678" spans="2:10">
      <c r="B678" s="317"/>
      <c r="C678" s="318"/>
      <c r="D678" s="318"/>
      <c r="E678" s="318"/>
      <c r="F678" s="318"/>
      <c r="G678" s="318"/>
      <c r="H678" s="319"/>
      <c r="I678" s="39"/>
      <c r="J678" s="40"/>
    </row>
    <row r="679" spans="2:10">
      <c r="B679" s="32"/>
      <c r="C679" s="33"/>
      <c r="D679" s="33"/>
      <c r="E679" s="33"/>
      <c r="F679" s="33"/>
      <c r="G679" s="172"/>
      <c r="H679" s="46"/>
      <c r="I679" s="39"/>
      <c r="J679" s="40"/>
    </row>
    <row r="680" spans="2:10">
      <c r="B680" s="317"/>
      <c r="C680" s="318"/>
      <c r="D680" s="318"/>
      <c r="E680" s="318"/>
      <c r="F680" s="318"/>
      <c r="G680" s="318"/>
      <c r="H680" s="319"/>
      <c r="I680" s="39"/>
      <c r="J680" s="40"/>
    </row>
    <row r="681" spans="2:10">
      <c r="B681" s="32"/>
      <c r="C681" s="33"/>
      <c r="D681" s="33"/>
      <c r="E681" s="33"/>
      <c r="F681" s="33"/>
      <c r="G681" s="172"/>
      <c r="H681" s="46"/>
      <c r="I681" s="39"/>
      <c r="J681" s="5"/>
    </row>
    <row r="682" spans="2:10">
      <c r="B682" s="317"/>
      <c r="C682" s="318"/>
      <c r="D682" s="318"/>
      <c r="E682" s="318"/>
      <c r="F682" s="318"/>
      <c r="G682" s="318"/>
      <c r="H682" s="319"/>
      <c r="I682" s="39"/>
      <c r="J682" s="5"/>
    </row>
    <row r="683" spans="2:10">
      <c r="B683" s="32"/>
      <c r="C683" s="33"/>
      <c r="D683" s="33"/>
      <c r="E683" s="33"/>
      <c r="F683" s="33"/>
      <c r="G683" s="172"/>
      <c r="H683" s="46"/>
      <c r="I683" s="39"/>
      <c r="J683" s="40"/>
    </row>
    <row r="684" spans="2:10">
      <c r="B684" s="317"/>
      <c r="C684" s="318"/>
      <c r="D684" s="318"/>
      <c r="E684" s="318"/>
      <c r="F684" s="318"/>
      <c r="G684" s="318"/>
      <c r="H684" s="319"/>
      <c r="I684" s="39"/>
      <c r="J684" s="40"/>
    </row>
    <row r="685" spans="2:10">
      <c r="B685" s="32"/>
      <c r="C685" s="33"/>
      <c r="D685" s="33"/>
      <c r="E685" s="33"/>
      <c r="F685" s="33"/>
      <c r="G685" s="172"/>
      <c r="H685" s="46"/>
      <c r="I685" s="39"/>
      <c r="J685" s="40"/>
    </row>
    <row r="686" spans="2:10">
      <c r="B686" s="317"/>
      <c r="C686" s="318"/>
      <c r="D686" s="318"/>
      <c r="E686" s="318"/>
      <c r="F686" s="318"/>
      <c r="G686" s="318"/>
      <c r="H686" s="319"/>
      <c r="I686" s="39"/>
      <c r="J686" s="40"/>
    </row>
    <row r="687" spans="2:10">
      <c r="B687" s="32"/>
      <c r="C687" s="33"/>
      <c r="D687" s="33"/>
      <c r="E687" s="33"/>
      <c r="F687" s="33"/>
      <c r="G687" s="172"/>
      <c r="H687" s="46"/>
      <c r="I687" s="41"/>
      <c r="J687" s="40"/>
    </row>
    <row r="688" spans="2:10">
      <c r="B688" s="317"/>
      <c r="C688" s="318"/>
      <c r="D688" s="318"/>
      <c r="E688" s="318"/>
      <c r="F688" s="318"/>
      <c r="G688" s="318"/>
      <c r="H688" s="319"/>
      <c r="I688" s="41"/>
      <c r="J688" s="40"/>
    </row>
    <row r="689" spans="2:10">
      <c r="B689" s="32"/>
      <c r="C689" s="33"/>
      <c r="D689" s="33"/>
      <c r="E689" s="33"/>
      <c r="F689" s="33"/>
      <c r="G689" s="172"/>
      <c r="H689" s="46"/>
      <c r="I689" s="39"/>
      <c r="J689" s="40"/>
    </row>
    <row r="690" spans="2:10">
      <c r="B690" s="317"/>
      <c r="C690" s="318"/>
      <c r="D690" s="318"/>
      <c r="E690" s="318"/>
      <c r="F690" s="318"/>
      <c r="G690" s="318"/>
      <c r="H690" s="319"/>
      <c r="I690" s="39"/>
      <c r="J690" s="40"/>
    </row>
    <row r="691" spans="2:10">
      <c r="B691" s="32"/>
      <c r="C691" s="33"/>
      <c r="D691" s="33"/>
      <c r="E691" s="33"/>
      <c r="F691" s="33"/>
      <c r="G691" s="172"/>
      <c r="H691" s="46"/>
      <c r="I691" s="39"/>
      <c r="J691" s="40"/>
    </row>
    <row r="692" spans="2:10">
      <c r="B692" s="317"/>
      <c r="C692" s="318"/>
      <c r="D692" s="318"/>
      <c r="E692" s="318"/>
      <c r="F692" s="318"/>
      <c r="G692" s="318"/>
      <c r="H692" s="319"/>
      <c r="I692" s="39"/>
      <c r="J692" s="40"/>
    </row>
    <row r="693" spans="2:10">
      <c r="B693" s="32"/>
      <c r="C693" s="33"/>
      <c r="D693" s="33"/>
      <c r="E693" s="33"/>
      <c r="F693" s="33"/>
      <c r="G693" s="172"/>
      <c r="H693" s="46"/>
      <c r="I693" s="39"/>
      <c r="J693" s="40"/>
    </row>
    <row r="694" spans="2:10">
      <c r="B694" s="317"/>
      <c r="C694" s="318"/>
      <c r="D694" s="318"/>
      <c r="E694" s="318"/>
      <c r="F694" s="318"/>
      <c r="G694" s="318"/>
      <c r="H694" s="319"/>
      <c r="I694" s="39"/>
      <c r="J694" s="40"/>
    </row>
    <row r="695" spans="2:10">
      <c r="B695" s="32"/>
      <c r="C695" s="33"/>
      <c r="D695" s="33"/>
      <c r="E695" s="33"/>
      <c r="F695" s="33"/>
      <c r="G695" s="172"/>
      <c r="H695" s="46"/>
      <c r="I695" s="39"/>
      <c r="J695" s="40"/>
    </row>
    <row r="696" spans="2:10">
      <c r="B696" s="317"/>
      <c r="C696" s="318"/>
      <c r="D696" s="318"/>
      <c r="E696" s="318"/>
      <c r="F696" s="318"/>
      <c r="G696" s="318"/>
      <c r="H696" s="319"/>
      <c r="I696" s="39"/>
      <c r="J696" s="40"/>
    </row>
    <row r="697" spans="2:10">
      <c r="B697" s="32"/>
      <c r="C697" s="33"/>
      <c r="D697" s="33"/>
      <c r="E697" s="33"/>
      <c r="F697" s="33"/>
      <c r="G697" s="172"/>
      <c r="H697" s="46"/>
      <c r="I697" s="39"/>
      <c r="J697" s="40"/>
    </row>
    <row r="698" spans="2:10">
      <c r="B698" s="317"/>
      <c r="C698" s="318"/>
      <c r="D698" s="318"/>
      <c r="E698" s="318"/>
      <c r="F698" s="318"/>
      <c r="G698" s="318"/>
      <c r="H698" s="319"/>
      <c r="I698" s="39"/>
      <c r="J698" s="40"/>
    </row>
    <row r="699" spans="2:10">
      <c r="B699" s="32"/>
      <c r="C699" s="33"/>
      <c r="D699" s="33"/>
      <c r="E699" s="33"/>
      <c r="F699" s="33"/>
      <c r="G699" s="172"/>
      <c r="H699" s="46"/>
      <c r="I699" s="39"/>
      <c r="J699" s="40"/>
    </row>
    <row r="700" spans="2:10">
      <c r="B700" s="317"/>
      <c r="C700" s="318"/>
      <c r="D700" s="318"/>
      <c r="E700" s="318"/>
      <c r="F700" s="318"/>
      <c r="G700" s="318"/>
      <c r="H700" s="319"/>
      <c r="I700" s="39"/>
      <c r="J700" s="40"/>
    </row>
    <row r="701" spans="2:10">
      <c r="B701" s="32"/>
      <c r="C701" s="33"/>
      <c r="D701" s="33"/>
      <c r="E701" s="33"/>
      <c r="F701" s="33"/>
      <c r="G701" s="172"/>
      <c r="H701" s="46"/>
      <c r="I701" s="39"/>
      <c r="J701" s="5"/>
    </row>
    <row r="702" spans="2:10">
      <c r="B702" s="317"/>
      <c r="C702" s="318"/>
      <c r="D702" s="318"/>
      <c r="E702" s="318"/>
      <c r="F702" s="318"/>
      <c r="G702" s="318"/>
      <c r="H702" s="319"/>
      <c r="I702" s="39"/>
      <c r="J702" s="5"/>
    </row>
    <row r="703" spans="2:10">
      <c r="B703" s="32"/>
      <c r="C703" s="33"/>
      <c r="D703" s="33"/>
      <c r="E703" s="33"/>
      <c r="F703" s="33"/>
      <c r="G703" s="172"/>
      <c r="H703" s="46"/>
      <c r="I703" s="39"/>
      <c r="J703" s="40"/>
    </row>
    <row r="704" spans="2:10">
      <c r="B704" s="317"/>
      <c r="C704" s="318"/>
      <c r="D704" s="318"/>
      <c r="E704" s="318"/>
      <c r="F704" s="318"/>
      <c r="G704" s="318"/>
      <c r="H704" s="319"/>
      <c r="I704" s="39"/>
      <c r="J704" s="40"/>
    </row>
    <row r="705" spans="2:10">
      <c r="B705" s="32"/>
      <c r="C705" s="33"/>
      <c r="D705" s="33"/>
      <c r="E705" s="33"/>
      <c r="F705" s="33"/>
      <c r="G705" s="172"/>
      <c r="H705" s="46"/>
      <c r="I705" s="39"/>
      <c r="J705" s="40"/>
    </row>
    <row r="706" spans="2:10">
      <c r="B706" s="317"/>
      <c r="C706" s="318"/>
      <c r="D706" s="318"/>
      <c r="E706" s="318"/>
      <c r="F706" s="318"/>
      <c r="G706" s="318"/>
      <c r="H706" s="319"/>
      <c r="I706" s="39"/>
      <c r="J706" s="40"/>
    </row>
    <row r="707" spans="2:10">
      <c r="B707" s="32"/>
      <c r="C707" s="33"/>
      <c r="D707" s="33"/>
      <c r="E707" s="33"/>
      <c r="F707" s="33"/>
      <c r="G707" s="172"/>
      <c r="H707" s="46"/>
      <c r="I707" s="41"/>
    </row>
    <row r="708" spans="2:10">
      <c r="B708" s="317"/>
      <c r="C708" s="318"/>
      <c r="D708" s="318"/>
      <c r="E708" s="318"/>
      <c r="F708" s="318"/>
      <c r="G708" s="318"/>
      <c r="H708" s="319"/>
      <c r="I708" s="41"/>
    </row>
    <row r="709" spans="2:10">
      <c r="B709" s="32"/>
      <c r="C709" s="33"/>
      <c r="D709" s="33"/>
      <c r="E709" s="33"/>
      <c r="F709" s="33"/>
      <c r="G709" s="172"/>
      <c r="H709" s="46"/>
      <c r="I709" s="39"/>
    </row>
    <row r="710" spans="2:10">
      <c r="B710" s="317"/>
      <c r="C710" s="318"/>
      <c r="D710" s="318"/>
      <c r="E710" s="318"/>
      <c r="F710" s="318"/>
      <c r="G710" s="318"/>
      <c r="H710" s="319"/>
      <c r="I710" s="39"/>
    </row>
    <row r="711" spans="2:10">
      <c r="B711" s="32"/>
      <c r="C711" s="33"/>
      <c r="D711" s="33"/>
      <c r="E711" s="33"/>
      <c r="F711" s="33"/>
      <c r="G711" s="172"/>
      <c r="H711" s="46"/>
      <c r="I711" s="39"/>
    </row>
    <row r="712" spans="2:10">
      <c r="B712" s="317"/>
      <c r="C712" s="318"/>
      <c r="D712" s="318"/>
      <c r="E712" s="318"/>
      <c r="F712" s="318"/>
      <c r="G712" s="318"/>
      <c r="H712" s="319"/>
      <c r="I712" s="39"/>
    </row>
  </sheetData>
  <mergeCells count="423">
    <mergeCell ref="B712:H712"/>
    <mergeCell ref="B698:H698"/>
    <mergeCell ref="B700:H700"/>
    <mergeCell ref="B702:H702"/>
    <mergeCell ref="B704:H704"/>
    <mergeCell ref="B706:H706"/>
    <mergeCell ref="B708:H708"/>
    <mergeCell ref="B688:H688"/>
    <mergeCell ref="B690:H690"/>
    <mergeCell ref="B692:H692"/>
    <mergeCell ref="B694:H694"/>
    <mergeCell ref="B696:H696"/>
    <mergeCell ref="B710:H710"/>
    <mergeCell ref="B676:H676"/>
    <mergeCell ref="B678:H678"/>
    <mergeCell ref="B680:H680"/>
    <mergeCell ref="B682:H682"/>
    <mergeCell ref="B684:H684"/>
    <mergeCell ref="B686:H686"/>
    <mergeCell ref="B664:H664"/>
    <mergeCell ref="B666:H666"/>
    <mergeCell ref="B668:H668"/>
    <mergeCell ref="B670:H670"/>
    <mergeCell ref="B672:H672"/>
    <mergeCell ref="B674:H674"/>
    <mergeCell ref="B652:H652"/>
    <mergeCell ref="B654:H654"/>
    <mergeCell ref="B656:H656"/>
    <mergeCell ref="B658:H658"/>
    <mergeCell ref="B660:H660"/>
    <mergeCell ref="B662:H662"/>
    <mergeCell ref="B640:H640"/>
    <mergeCell ref="B642:H642"/>
    <mergeCell ref="B644:H644"/>
    <mergeCell ref="B646:H646"/>
    <mergeCell ref="B648:H648"/>
    <mergeCell ref="B650:H650"/>
    <mergeCell ref="B628:H628"/>
    <mergeCell ref="B630:H630"/>
    <mergeCell ref="B632:H632"/>
    <mergeCell ref="B634:H634"/>
    <mergeCell ref="B636:H636"/>
    <mergeCell ref="B638:H638"/>
    <mergeCell ref="B616:H616"/>
    <mergeCell ref="B618:H618"/>
    <mergeCell ref="B620:H620"/>
    <mergeCell ref="B622:H622"/>
    <mergeCell ref="B624:H624"/>
    <mergeCell ref="B626:H626"/>
    <mergeCell ref="B604:H604"/>
    <mergeCell ref="B606:H606"/>
    <mergeCell ref="B608:H608"/>
    <mergeCell ref="B610:H610"/>
    <mergeCell ref="B612:H612"/>
    <mergeCell ref="B614:H614"/>
    <mergeCell ref="B592:H592"/>
    <mergeCell ref="B594:H594"/>
    <mergeCell ref="B596:H596"/>
    <mergeCell ref="B598:H598"/>
    <mergeCell ref="B600:H600"/>
    <mergeCell ref="B602:H602"/>
    <mergeCell ref="B580:H580"/>
    <mergeCell ref="B582:H582"/>
    <mergeCell ref="B584:H584"/>
    <mergeCell ref="B586:H586"/>
    <mergeCell ref="B588:H588"/>
    <mergeCell ref="B590:H590"/>
    <mergeCell ref="B568:H568"/>
    <mergeCell ref="B570:H570"/>
    <mergeCell ref="B572:H572"/>
    <mergeCell ref="B574:H574"/>
    <mergeCell ref="B576:H576"/>
    <mergeCell ref="B578:H578"/>
    <mergeCell ref="B556:H556"/>
    <mergeCell ref="B558:H558"/>
    <mergeCell ref="B560:H560"/>
    <mergeCell ref="B562:H562"/>
    <mergeCell ref="B564:H564"/>
    <mergeCell ref="B566:H566"/>
    <mergeCell ref="B544:H544"/>
    <mergeCell ref="B546:H546"/>
    <mergeCell ref="B548:H548"/>
    <mergeCell ref="B550:H550"/>
    <mergeCell ref="B552:H552"/>
    <mergeCell ref="B554:H554"/>
    <mergeCell ref="B532:H532"/>
    <mergeCell ref="B534:H534"/>
    <mergeCell ref="B536:H536"/>
    <mergeCell ref="B538:H538"/>
    <mergeCell ref="B540:H540"/>
    <mergeCell ref="B542:H542"/>
    <mergeCell ref="B520:H520"/>
    <mergeCell ref="B522:H522"/>
    <mergeCell ref="B524:H524"/>
    <mergeCell ref="B526:H526"/>
    <mergeCell ref="B528:H528"/>
    <mergeCell ref="B530:H530"/>
    <mergeCell ref="B508:H508"/>
    <mergeCell ref="B510:H510"/>
    <mergeCell ref="B512:H512"/>
    <mergeCell ref="B514:H514"/>
    <mergeCell ref="B516:H516"/>
    <mergeCell ref="B518:H518"/>
    <mergeCell ref="B496:H496"/>
    <mergeCell ref="B498:H498"/>
    <mergeCell ref="B500:H500"/>
    <mergeCell ref="B502:H502"/>
    <mergeCell ref="B504:H504"/>
    <mergeCell ref="B506:H506"/>
    <mergeCell ref="B484:H484"/>
    <mergeCell ref="B486:H486"/>
    <mergeCell ref="B488:H488"/>
    <mergeCell ref="B490:H490"/>
    <mergeCell ref="B492:H492"/>
    <mergeCell ref="B494:H494"/>
    <mergeCell ref="B472:H472"/>
    <mergeCell ref="B474:H474"/>
    <mergeCell ref="B476:H476"/>
    <mergeCell ref="B478:H478"/>
    <mergeCell ref="B480:H480"/>
    <mergeCell ref="B482:H482"/>
    <mergeCell ref="B460:H460"/>
    <mergeCell ref="B462:H462"/>
    <mergeCell ref="B464:H464"/>
    <mergeCell ref="B466:H466"/>
    <mergeCell ref="B468:H468"/>
    <mergeCell ref="B470:H470"/>
    <mergeCell ref="B448:H448"/>
    <mergeCell ref="B450:H450"/>
    <mergeCell ref="B452:H452"/>
    <mergeCell ref="B454:H454"/>
    <mergeCell ref="B456:H456"/>
    <mergeCell ref="B458:H458"/>
    <mergeCell ref="B436:H436"/>
    <mergeCell ref="B438:H438"/>
    <mergeCell ref="B440:H440"/>
    <mergeCell ref="B442:H442"/>
    <mergeCell ref="B444:H444"/>
    <mergeCell ref="B446:H446"/>
    <mergeCell ref="B424:H424"/>
    <mergeCell ref="B426:H426"/>
    <mergeCell ref="B428:H428"/>
    <mergeCell ref="B430:H430"/>
    <mergeCell ref="B432:H432"/>
    <mergeCell ref="B434:H434"/>
    <mergeCell ref="B412:H412"/>
    <mergeCell ref="B414:H414"/>
    <mergeCell ref="B416:H416"/>
    <mergeCell ref="B418:H418"/>
    <mergeCell ref="B420:H420"/>
    <mergeCell ref="B422:H422"/>
    <mergeCell ref="B400:H400"/>
    <mergeCell ref="B402:H402"/>
    <mergeCell ref="B404:H404"/>
    <mergeCell ref="B406:H406"/>
    <mergeCell ref="B408:H408"/>
    <mergeCell ref="B410:H410"/>
    <mergeCell ref="B388:H388"/>
    <mergeCell ref="B390:H390"/>
    <mergeCell ref="B392:H392"/>
    <mergeCell ref="B394:H394"/>
    <mergeCell ref="B396:H396"/>
    <mergeCell ref="B398:H398"/>
    <mergeCell ref="B376:H376"/>
    <mergeCell ref="B378:H378"/>
    <mergeCell ref="B380:H380"/>
    <mergeCell ref="B382:H382"/>
    <mergeCell ref="B384:H384"/>
    <mergeCell ref="B386:H386"/>
    <mergeCell ref="B364:H364"/>
    <mergeCell ref="B366:H366"/>
    <mergeCell ref="B368:H368"/>
    <mergeCell ref="B370:H370"/>
    <mergeCell ref="B372:H372"/>
    <mergeCell ref="B374:H374"/>
    <mergeCell ref="B352:H352"/>
    <mergeCell ref="B354:H354"/>
    <mergeCell ref="B356:H356"/>
    <mergeCell ref="B358:H358"/>
    <mergeCell ref="B360:H360"/>
    <mergeCell ref="B362:H362"/>
    <mergeCell ref="B340:H340"/>
    <mergeCell ref="B342:H342"/>
    <mergeCell ref="B344:H344"/>
    <mergeCell ref="B346:H346"/>
    <mergeCell ref="B348:H348"/>
    <mergeCell ref="B350:H350"/>
    <mergeCell ref="B328:H328"/>
    <mergeCell ref="B330:H330"/>
    <mergeCell ref="B332:H332"/>
    <mergeCell ref="B334:H334"/>
    <mergeCell ref="B336:H336"/>
    <mergeCell ref="B338:H338"/>
    <mergeCell ref="B316:H316"/>
    <mergeCell ref="B318:H318"/>
    <mergeCell ref="B320:H320"/>
    <mergeCell ref="B322:H322"/>
    <mergeCell ref="B324:H324"/>
    <mergeCell ref="B326:H326"/>
    <mergeCell ref="B304:H304"/>
    <mergeCell ref="B306:H306"/>
    <mergeCell ref="B308:H308"/>
    <mergeCell ref="B310:H310"/>
    <mergeCell ref="B312:H312"/>
    <mergeCell ref="B314:H314"/>
    <mergeCell ref="B292:H292"/>
    <mergeCell ref="B294:H294"/>
    <mergeCell ref="B296:H296"/>
    <mergeCell ref="B298:H298"/>
    <mergeCell ref="B300:H300"/>
    <mergeCell ref="B302:H302"/>
    <mergeCell ref="B280:H280"/>
    <mergeCell ref="B282:H282"/>
    <mergeCell ref="B284:H284"/>
    <mergeCell ref="B286:H286"/>
    <mergeCell ref="B288:H288"/>
    <mergeCell ref="B290:H290"/>
    <mergeCell ref="B268:H268"/>
    <mergeCell ref="B270:H270"/>
    <mergeCell ref="B272:H272"/>
    <mergeCell ref="B274:H274"/>
    <mergeCell ref="B276:H276"/>
    <mergeCell ref="B278:H278"/>
    <mergeCell ref="B254:H254"/>
    <mergeCell ref="B256:H256"/>
    <mergeCell ref="B258:H258"/>
    <mergeCell ref="B262:H262"/>
    <mergeCell ref="B264:H264"/>
    <mergeCell ref="B266:H266"/>
    <mergeCell ref="B242:H242"/>
    <mergeCell ref="B244:H244"/>
    <mergeCell ref="B246:H246"/>
    <mergeCell ref="B248:H248"/>
    <mergeCell ref="B250:H250"/>
    <mergeCell ref="B252:H252"/>
    <mergeCell ref="B228:H228"/>
    <mergeCell ref="B230:H230"/>
    <mergeCell ref="B232:H232"/>
    <mergeCell ref="B234:H234"/>
    <mergeCell ref="B236:H236"/>
    <mergeCell ref="B240:H240"/>
    <mergeCell ref="B214:H214"/>
    <mergeCell ref="B218:H218"/>
    <mergeCell ref="B220:H220"/>
    <mergeCell ref="B222:H222"/>
    <mergeCell ref="B224:H224"/>
    <mergeCell ref="B226:H226"/>
    <mergeCell ref="B202:H202"/>
    <mergeCell ref="B204:H204"/>
    <mergeCell ref="B206:H206"/>
    <mergeCell ref="B208:H208"/>
    <mergeCell ref="B210:H210"/>
    <mergeCell ref="B212:H212"/>
    <mergeCell ref="B188:H188"/>
    <mergeCell ref="B190:H190"/>
    <mergeCell ref="B192:H192"/>
    <mergeCell ref="B196:H196"/>
    <mergeCell ref="B198:H198"/>
    <mergeCell ref="B200:H200"/>
    <mergeCell ref="B176:H176"/>
    <mergeCell ref="B178:H178"/>
    <mergeCell ref="B180:H180"/>
    <mergeCell ref="B182:H182"/>
    <mergeCell ref="B184:H184"/>
    <mergeCell ref="B186:H186"/>
    <mergeCell ref="B162:H162"/>
    <mergeCell ref="B164:H164"/>
    <mergeCell ref="B166:H166"/>
    <mergeCell ref="B168:H168"/>
    <mergeCell ref="B170:H170"/>
    <mergeCell ref="B174:H174"/>
    <mergeCell ref="B148:H148"/>
    <mergeCell ref="B152:H152"/>
    <mergeCell ref="B154:H154"/>
    <mergeCell ref="B156:H156"/>
    <mergeCell ref="B158:H158"/>
    <mergeCell ref="B160:H160"/>
    <mergeCell ref="B136:H136"/>
    <mergeCell ref="B138:H138"/>
    <mergeCell ref="B140:H140"/>
    <mergeCell ref="B142:H142"/>
    <mergeCell ref="B144:H144"/>
    <mergeCell ref="B146:H146"/>
    <mergeCell ref="B122:H122"/>
    <mergeCell ref="B124:H124"/>
    <mergeCell ref="B126:H126"/>
    <mergeCell ref="B130:H130"/>
    <mergeCell ref="B132:H132"/>
    <mergeCell ref="B134:H134"/>
    <mergeCell ref="B110:H110"/>
    <mergeCell ref="B112:H112"/>
    <mergeCell ref="B114:H114"/>
    <mergeCell ref="B116:H116"/>
    <mergeCell ref="B118:H118"/>
    <mergeCell ref="B120:H120"/>
    <mergeCell ref="B96:H96"/>
    <mergeCell ref="B98:H98"/>
    <mergeCell ref="B100:H100"/>
    <mergeCell ref="B102:H102"/>
    <mergeCell ref="B104:H104"/>
    <mergeCell ref="B108:H108"/>
    <mergeCell ref="B88:H88"/>
    <mergeCell ref="B90:H90"/>
    <mergeCell ref="B92:H92"/>
    <mergeCell ref="B94:H94"/>
    <mergeCell ref="I32:I33"/>
    <mergeCell ref="A30:A31"/>
    <mergeCell ref="C30:C31"/>
    <mergeCell ref="A34:A35"/>
    <mergeCell ref="C34:C35"/>
    <mergeCell ref="D34:D35"/>
    <mergeCell ref="E34:F35"/>
    <mergeCell ref="G34:G35"/>
    <mergeCell ref="H34:H35"/>
    <mergeCell ref="I34:I35"/>
    <mergeCell ref="A32:A33"/>
    <mergeCell ref="C32:C33"/>
    <mergeCell ref="D32:D33"/>
    <mergeCell ref="E32:F33"/>
    <mergeCell ref="G32:G33"/>
    <mergeCell ref="H32:H33"/>
    <mergeCell ref="I30:I31"/>
    <mergeCell ref="D30:D31"/>
    <mergeCell ref="E30:F31"/>
    <mergeCell ref="G30:G31"/>
    <mergeCell ref="B36:G36"/>
    <mergeCell ref="B86:H86"/>
    <mergeCell ref="H28:H29"/>
    <mergeCell ref="I28:I29"/>
    <mergeCell ref="I22:I23"/>
    <mergeCell ref="H18:H19"/>
    <mergeCell ref="D22:D23"/>
    <mergeCell ref="E22:F23"/>
    <mergeCell ref="G22:G23"/>
    <mergeCell ref="H22:H23"/>
    <mergeCell ref="I18:I19"/>
    <mergeCell ref="I24:I25"/>
    <mergeCell ref="H24:H25"/>
    <mergeCell ref="H26:H27"/>
    <mergeCell ref="H20:H21"/>
    <mergeCell ref="I20:I21"/>
    <mergeCell ref="A18:A19"/>
    <mergeCell ref="C18:C19"/>
    <mergeCell ref="D18:D19"/>
    <mergeCell ref="E18:F19"/>
    <mergeCell ref="G18:G19"/>
    <mergeCell ref="H30:H31"/>
    <mergeCell ref="I26:I27"/>
    <mergeCell ref="A24:A25"/>
    <mergeCell ref="C24:C25"/>
    <mergeCell ref="D24:D25"/>
    <mergeCell ref="E24:F25"/>
    <mergeCell ref="G24:G25"/>
    <mergeCell ref="A20:A21"/>
    <mergeCell ref="C20:C21"/>
    <mergeCell ref="D20:D21"/>
    <mergeCell ref="E20:F21"/>
    <mergeCell ref="G20:G21"/>
    <mergeCell ref="A22:A23"/>
    <mergeCell ref="C22:C23"/>
    <mergeCell ref="A28:A29"/>
    <mergeCell ref="C28:C29"/>
    <mergeCell ref="D28:D29"/>
    <mergeCell ref="E28:F29"/>
    <mergeCell ref="G28:G29"/>
    <mergeCell ref="A26:A27"/>
    <mergeCell ref="C26:C27"/>
    <mergeCell ref="D26:D27"/>
    <mergeCell ref="E26:F27"/>
    <mergeCell ref="G26:G27"/>
    <mergeCell ref="I14:I15"/>
    <mergeCell ref="A12:A13"/>
    <mergeCell ref="C12:C13"/>
    <mergeCell ref="D12:D13"/>
    <mergeCell ref="E12:F13"/>
    <mergeCell ref="G12:G13"/>
    <mergeCell ref="H12:H13"/>
    <mergeCell ref="I16:I17"/>
    <mergeCell ref="A14:A15"/>
    <mergeCell ref="C14:C15"/>
    <mergeCell ref="D14:D15"/>
    <mergeCell ref="E14:F15"/>
    <mergeCell ref="G14:G15"/>
    <mergeCell ref="H14:H15"/>
    <mergeCell ref="A16:A17"/>
    <mergeCell ref="C16:C17"/>
    <mergeCell ref="D16:D17"/>
    <mergeCell ref="E16:F17"/>
    <mergeCell ref="G16:G17"/>
    <mergeCell ref="H16:H17"/>
    <mergeCell ref="I8:I9"/>
    <mergeCell ref="A10:A11"/>
    <mergeCell ref="C10:C11"/>
    <mergeCell ref="D10:D11"/>
    <mergeCell ref="E10:F11"/>
    <mergeCell ref="G10:G11"/>
    <mergeCell ref="H10:H11"/>
    <mergeCell ref="I10:I11"/>
    <mergeCell ref="I12:I13"/>
    <mergeCell ref="A1:J1"/>
    <mergeCell ref="A2:I2"/>
    <mergeCell ref="B3:H3"/>
    <mergeCell ref="B4:B5"/>
    <mergeCell ref="C4:C5"/>
    <mergeCell ref="D4:D5"/>
    <mergeCell ref="E4:F5"/>
    <mergeCell ref="G4:G5"/>
    <mergeCell ref="H4:H5"/>
    <mergeCell ref="I4:I5"/>
    <mergeCell ref="J4:J35"/>
    <mergeCell ref="A6:A7"/>
    <mergeCell ref="C6:C7"/>
    <mergeCell ref="D6:D7"/>
    <mergeCell ref="E6:F7"/>
    <mergeCell ref="G6:G7"/>
    <mergeCell ref="H6:H7"/>
    <mergeCell ref="I6:I7"/>
    <mergeCell ref="A8:A9"/>
    <mergeCell ref="C8:C9"/>
    <mergeCell ref="D8:D9"/>
    <mergeCell ref="E8:F9"/>
    <mergeCell ref="G8:G9"/>
    <mergeCell ref="H8:H9"/>
  </mergeCells>
  <phoneticPr fontId="5" type="noConversion"/>
  <printOptions horizontalCentered="1"/>
  <pageMargins left="0" right="0" top="0.6692913385826772" bottom="0.19685039370078741" header="0" footer="0"/>
  <pageSetup paperSize="9" orientation="portrait" r:id="rId1"/>
  <headerFooter alignWithMargins="0">
    <oddHeader xml:space="preserve">&amp;R&amp;10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12</vt:i4>
      </vt:variant>
    </vt:vector>
  </HeadingPairs>
  <TitlesOfParts>
    <vt:vector size="23" baseType="lpstr">
      <vt:lpstr>說明</vt:lpstr>
      <vt:lpstr>1教-範例</vt:lpstr>
      <vt:lpstr>1教</vt:lpstr>
      <vt:lpstr>2產學-範例</vt:lpstr>
      <vt:lpstr>2產學</vt:lpstr>
      <vt:lpstr>3其他-範例</vt:lpstr>
      <vt:lpstr>3其他</vt:lpstr>
      <vt:lpstr>4小版清冊-學校款</vt:lpstr>
      <vt:lpstr>4小版清冊-計畫</vt:lpstr>
      <vt:lpstr>5附件-簽到表</vt:lpstr>
      <vt:lpstr>6附件-禮券簽領表</vt:lpstr>
      <vt:lpstr>_2其他</vt:lpstr>
      <vt:lpstr>'1教'!Print_Area</vt:lpstr>
      <vt:lpstr>'1教-範例'!Print_Area</vt:lpstr>
      <vt:lpstr>'2產學'!Print_Area</vt:lpstr>
      <vt:lpstr>'2產學-範例'!Print_Area</vt:lpstr>
      <vt:lpstr>'3其他'!Print_Area</vt:lpstr>
      <vt:lpstr>'3其他-範例'!Print_Area</vt:lpstr>
      <vt:lpstr>'4小版清冊-計畫'!Print_Area</vt:lpstr>
      <vt:lpstr>'4小版清冊-學校款'!Print_Area</vt:lpstr>
      <vt:lpstr>'5附件-簽到表'!Print_Area</vt:lpstr>
      <vt:lpstr>'6附件-禮券簽領表'!Print_Area</vt:lpstr>
      <vt:lpstr>說明!Print_Area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會計室</dc:creator>
  <cp:lastModifiedBy>User</cp:lastModifiedBy>
  <cp:lastPrinted>2022-01-11T04:09:18Z</cp:lastPrinted>
  <dcterms:created xsi:type="dcterms:W3CDTF">1999-03-15T15:46:49Z</dcterms:created>
  <dcterms:modified xsi:type="dcterms:W3CDTF">2023-04-21T04:46:32Z</dcterms:modified>
</cp:coreProperties>
</file>